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 defaultThemeVersion="124226"/>
  <bookViews>
    <workbookView xWindow="-120" yWindow="120" windowWidth="23256" windowHeight="12936" tabRatio="554" firstSheet="1" activeTab="1"/>
  </bookViews>
  <sheets>
    <sheet name="Lớp Hủy" sheetId="127" state="hidden" r:id="rId1"/>
    <sheet name="TKB all" sheetId="100" r:id="rId2"/>
    <sheet name="Lich hoc" sheetId="122" state="hidden" r:id="rId3"/>
    <sheet name="Trả nợ" sheetId="125" r:id="rId4"/>
    <sheet name="CD2018-1" sheetId="129" r:id="rId5"/>
    <sheet name="CD2018-2" sheetId="119" r:id="rId6"/>
    <sheet name="CD_DSGV" sheetId="111" state="hidden" r:id="rId7"/>
    <sheet name="CD_DSHP" sheetId="99" state="hidden" r:id="rId8"/>
    <sheet name="CD_LoaiHP" sheetId="98" state="hidden" r:id="rId9"/>
    <sheet name="CD_DMHK" sheetId="112" state="hidden" r:id="rId10"/>
  </sheets>
  <definedNames>
    <definedName name="_xlnm._FilterDatabase" localSheetId="6" hidden="1">CD_DSGV!$A$1:$A$1</definedName>
    <definedName name="_xlnm._FilterDatabase" localSheetId="7" hidden="1">CD_DSHP!$A$3:$F$47</definedName>
    <definedName name="_xlnm._FilterDatabase" localSheetId="8" hidden="1">CD_LoaiHP!#REF!</definedName>
    <definedName name="_xlnm._FilterDatabase" localSheetId="4" hidden="1">'CD2018-1'!$A$20:$G$25</definedName>
    <definedName name="_xlnm._FilterDatabase" localSheetId="5" hidden="1">'CD2018-2'!$A$20:$G$25</definedName>
    <definedName name="_xlnm._FilterDatabase" localSheetId="1" hidden="1">'TKB all'!$A$19:$K$42</definedName>
    <definedName name="_xlnm._FilterDatabase" localSheetId="3" hidden="1">'Trả nợ'!$A$20:$G$26</definedName>
    <definedName name="_xlnm.Criteria" localSheetId="6">CD_DSGV!$D$1:$D$1</definedName>
    <definedName name="_xlnm.Criteria" localSheetId="7">CD_DSHP!$N$3:$N$4</definedName>
    <definedName name="_xlnm.Criteria" localSheetId="8">CD_LoaiHP!#REF!</definedName>
    <definedName name="_xlnm.Criteria" localSheetId="1">'TKB all'!#REF!</definedName>
    <definedName name="_xlnm.Extract" localSheetId="6">CD_DSGV!#REF!</definedName>
    <definedName name="_xlnm.Extract" localSheetId="7">CD_LoaiHP!$B$3</definedName>
    <definedName name="_xlnm.Extract" localSheetId="8">CD_LoaiHP!#REF!</definedName>
    <definedName name="_xlnm.Extract" localSheetId="1">'TKB all'!#REF!</definedName>
    <definedName name="_xlnm.Print_Area" localSheetId="2">'Lich hoc'!$A$1:$F$18</definedName>
    <definedName name="_xlnm.Print_Titles" localSheetId="1">'TKB all'!$19:$19</definedName>
    <definedName name="Sheet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29" l="1"/>
  <c r="J25" i="129" s="1"/>
  <c r="E25" i="129"/>
  <c r="B25" i="129"/>
  <c r="H24" i="129"/>
  <c r="J24" i="129" s="1"/>
  <c r="E24" i="129"/>
  <c r="B24" i="129"/>
  <c r="H23" i="129"/>
  <c r="J23" i="129" s="1"/>
  <c r="E23" i="129"/>
  <c r="B23" i="129"/>
  <c r="H22" i="129"/>
  <c r="J22" i="129" s="1"/>
  <c r="E22" i="129"/>
  <c r="B22" i="129"/>
  <c r="H21" i="129"/>
  <c r="J21" i="129" s="1"/>
  <c r="E21" i="129"/>
  <c r="B21" i="129"/>
  <c r="H20" i="129"/>
  <c r="J20" i="129" s="1"/>
  <c r="E20" i="129"/>
  <c r="B20" i="129"/>
  <c r="B4" i="112"/>
  <c r="A4" i="129" s="1"/>
  <c r="A3" i="129"/>
  <c r="H21" i="125"/>
  <c r="J21" i="125"/>
  <c r="H22" i="125"/>
  <c r="J22" i="125"/>
  <c r="H23" i="125"/>
  <c r="J23" i="125"/>
  <c r="H24" i="125"/>
  <c r="J24" i="125"/>
  <c r="H25" i="125"/>
  <c r="J25" i="125"/>
  <c r="H26" i="125"/>
  <c r="J26" i="125"/>
  <c r="B23" i="125"/>
  <c r="E23" i="125"/>
  <c r="B24" i="125"/>
  <c r="E24" i="125"/>
  <c r="H25" i="119"/>
  <c r="E25" i="119"/>
  <c r="B25" i="119"/>
  <c r="H24" i="119"/>
  <c r="J24" i="119" s="1"/>
  <c r="E24" i="119"/>
  <c r="B24" i="119"/>
  <c r="H23" i="119"/>
  <c r="E23" i="119"/>
  <c r="B23" i="119"/>
  <c r="H22" i="119"/>
  <c r="E22" i="119"/>
  <c r="B22" i="119"/>
  <c r="H21" i="119"/>
  <c r="E21" i="119"/>
  <c r="B21" i="119"/>
  <c r="H20" i="119"/>
  <c r="J20" i="119" s="1"/>
  <c r="E20" i="119"/>
  <c r="B20" i="119"/>
  <c r="E26" i="125"/>
  <c r="B26" i="125"/>
  <c r="E25" i="125"/>
  <c r="B25" i="125"/>
  <c r="E22" i="125"/>
  <c r="B22" i="125"/>
  <c r="E21" i="125"/>
  <c r="B21" i="125"/>
  <c r="H20" i="125"/>
  <c r="J20" i="125"/>
  <c r="E20" i="125"/>
  <c r="B20" i="125"/>
  <c r="A3" i="125"/>
  <c r="J25" i="119"/>
  <c r="J23" i="119"/>
  <c r="J22" i="119"/>
  <c r="J21" i="119"/>
  <c r="A3" i="119"/>
  <c r="A2" i="129"/>
  <c r="A2" i="125"/>
  <c r="A2" i="119"/>
  <c r="A4" i="125" l="1"/>
  <c r="A4" i="119"/>
</calcChain>
</file>

<file path=xl/sharedStrings.xml><?xml version="1.0" encoding="utf-8"?>
<sst xmlns="http://schemas.openxmlformats.org/spreadsheetml/2006/main" count="667" uniqueCount="283">
  <si>
    <t>Thứ 2</t>
  </si>
  <si>
    <t>Thứ 3</t>
  </si>
  <si>
    <t>Thứ 4</t>
  </si>
  <si>
    <t>Thứ 5</t>
  </si>
  <si>
    <t>Thứ 6</t>
  </si>
  <si>
    <t>Tiết</t>
  </si>
  <si>
    <t>06:40 - 07:30</t>
  </si>
  <si>
    <t>07:30  - 08:20</t>
  </si>
  <si>
    <t>08:30 - 09:20</t>
  </si>
  <si>
    <t>09:20 - 10:10</t>
  </si>
  <si>
    <t>10:20 - 11:10</t>
  </si>
  <si>
    <t>11:10 - 12:00</t>
  </si>
  <si>
    <t>12:30 - 13:20</t>
  </si>
  <si>
    <t>13:20 - 14:10</t>
  </si>
  <si>
    <t>14:20 - 15:10</t>
  </si>
  <si>
    <t>15:10 - 16:00</t>
  </si>
  <si>
    <t>16:10 - 17:00</t>
  </si>
  <si>
    <t>17:00 - 17:50</t>
  </si>
  <si>
    <t>Huỳnh Thụy Bảo Trân</t>
  </si>
  <si>
    <t>Nguyễn Huy Khánh</t>
  </si>
  <si>
    <t>Lê Ngọc Thành</t>
  </si>
  <si>
    <t>Trương Phước Lộc</t>
  </si>
  <si>
    <t>Cơ sở dữ liệu</t>
  </si>
  <si>
    <t>Mạng máy tính</t>
  </si>
  <si>
    <t>Đặng Bình Phương</t>
  </si>
  <si>
    <t>Giờ BĐ - Giờ KT</t>
  </si>
  <si>
    <t>Lê Nguyễn Hoài Nam</t>
  </si>
  <si>
    <t>GIÁO VIÊN LÝ THUYẾT</t>
  </si>
  <si>
    <t>LOẠI HỌC PHẦN</t>
  </si>
  <si>
    <t>SỐ TIẾT</t>
  </si>
  <si>
    <t>Kiến trúc máy tính và hợp ngữ</t>
  </si>
  <si>
    <t>Thể dục 2</t>
  </si>
  <si>
    <t>Anh văn 2</t>
  </si>
  <si>
    <t>Kỹ thuật lập trình</t>
  </si>
  <si>
    <t>Học phần BB KTGDĐC</t>
  </si>
  <si>
    <t>Học phần cơ sở ngành</t>
  </si>
  <si>
    <t>Học phần cơ bản ngành</t>
  </si>
  <si>
    <t>Định dạng</t>
  </si>
  <si>
    <t>Nhóm</t>
  </si>
  <si>
    <t>DANH MỤC LOẠI HỌC PHẦN</t>
  </si>
  <si>
    <t>STT</t>
  </si>
  <si>
    <t>xanh</t>
  </si>
  <si>
    <t>đen nghiêng</t>
  </si>
  <si>
    <t>đen (không có format)</t>
  </si>
  <si>
    <t>Lê Viết Long</t>
  </si>
  <si>
    <t>Thái Lê Vinh</t>
  </si>
  <si>
    <t>DANH SÁCH HỌC PHẦN</t>
  </si>
  <si>
    <t>MÃ HP</t>
  </si>
  <si>
    <t>LT</t>
  </si>
  <si>
    <t>TH</t>
  </si>
  <si>
    <t>Những nguyên lý cơ bản của CN Mác - Lênin</t>
  </si>
  <si>
    <t>CTH001</t>
  </si>
  <si>
    <t>CTH002</t>
  </si>
  <si>
    <t>CTH003</t>
  </si>
  <si>
    <t>Đường lối cách mạng của ĐCSVN</t>
  </si>
  <si>
    <t>Tư tưởng HCM</t>
  </si>
  <si>
    <t>NNA001</t>
  </si>
  <si>
    <t>Anh văn 1</t>
  </si>
  <si>
    <t>NNA002</t>
  </si>
  <si>
    <t>TTH003</t>
  </si>
  <si>
    <t>TTH026</t>
  </si>
  <si>
    <t>TTH027</t>
  </si>
  <si>
    <t>TTH063</t>
  </si>
  <si>
    <t>DTV001</t>
  </si>
  <si>
    <t>VLH023</t>
  </si>
  <si>
    <t>CTT002</t>
  </si>
  <si>
    <t>CTT003</t>
  </si>
  <si>
    <t>CTT008</t>
  </si>
  <si>
    <t>CTT006</t>
  </si>
  <si>
    <t>Đại số B1</t>
  </si>
  <si>
    <t>Giải tích B1</t>
  </si>
  <si>
    <t>Giải tích B2</t>
  </si>
  <si>
    <t>Toán rời rạc</t>
  </si>
  <si>
    <t>Điện tử căn bản</t>
  </si>
  <si>
    <t>Điện từ, Quang – Lượng tử – Nguyên tử</t>
  </si>
  <si>
    <t>Nhập môn lập trình</t>
  </si>
  <si>
    <t>Phương pháp lập trình hướng đối tượng</t>
  </si>
  <si>
    <t>TCH001</t>
  </si>
  <si>
    <t>TCH002</t>
  </si>
  <si>
    <t>QPH010</t>
  </si>
  <si>
    <t>Thể dục 1</t>
  </si>
  <si>
    <t>Giáo dục quốc phòng</t>
  </si>
  <si>
    <t>CTT101</t>
  </si>
  <si>
    <t>Cấu trúc dữ liệu và giải thuật</t>
  </si>
  <si>
    <t>CTT102</t>
  </si>
  <si>
    <t>CTT103</t>
  </si>
  <si>
    <t>Hệ điều hành</t>
  </si>
  <si>
    <t>CTT104</t>
  </si>
  <si>
    <t>CTT105</t>
  </si>
  <si>
    <t>CTT701</t>
  </si>
  <si>
    <t>CTT702</t>
  </si>
  <si>
    <t>Quản trị cơ sở dữ liệu</t>
  </si>
  <si>
    <t>CTT703</t>
  </si>
  <si>
    <t>Lập trình web 1</t>
  </si>
  <si>
    <t>CTT501</t>
  </si>
  <si>
    <t>Lập trình Windows</t>
  </si>
  <si>
    <t>CTT704</t>
  </si>
  <si>
    <t>Quản trị Windows Server</t>
  </si>
  <si>
    <t>CTT705</t>
  </si>
  <si>
    <t>Lập trình ứng dụng quản lý 1</t>
  </si>
  <si>
    <t>CTT706</t>
  </si>
  <si>
    <t>Hệ điều hành Linux căn bản</t>
  </si>
  <si>
    <t>CTT721</t>
  </si>
  <si>
    <t>Phát triển ứng dụng cơ sở dữ liệu 1</t>
  </si>
  <si>
    <t>CTT722</t>
  </si>
  <si>
    <t>Phát triển ứng dụng cơ sở dữ liệu 2</t>
  </si>
  <si>
    <t>CTT723</t>
  </si>
  <si>
    <t>Triển khai ứng dụng mạng</t>
  </si>
  <si>
    <t>CTT724</t>
  </si>
  <si>
    <t>Triển khai hệ thống mạng</t>
  </si>
  <si>
    <t>CTT725</t>
  </si>
  <si>
    <t>Các dịch vụ trên hệ điều hành Linux</t>
  </si>
  <si>
    <t>CTT726</t>
  </si>
  <si>
    <t>Công cụ bảo mật mạng</t>
  </si>
  <si>
    <t>CTT727</t>
  </si>
  <si>
    <t>CTT728</t>
  </si>
  <si>
    <t>Khai thác dữ liệu trên web</t>
  </si>
  <si>
    <t>CTT729</t>
  </si>
  <si>
    <t>Lắp ráp và cài đặt máy tính</t>
  </si>
  <si>
    <t>CTT730</t>
  </si>
  <si>
    <t>Công cụ kiểm chứng phần mềm</t>
  </si>
  <si>
    <t>CTT731</t>
  </si>
  <si>
    <t>Lập trình web 2</t>
  </si>
  <si>
    <t>CTT732</t>
  </si>
  <si>
    <t>Lập trình ứng dụng quản lý 2</t>
  </si>
  <si>
    <t>CTT733</t>
  </si>
  <si>
    <t>Kỹ thuật bảo mật mạng Windows</t>
  </si>
  <si>
    <t>TÊN HỌC PHẦN</t>
  </si>
  <si>
    <t>PLD001</t>
  </si>
  <si>
    <t>Pháp luật đại cương</t>
  </si>
  <si>
    <t>Lê Quốc Hòa</t>
  </si>
  <si>
    <t>Nguyễn Phạm Phương Nam</t>
  </si>
  <si>
    <t>Chung Thùy Linh</t>
  </si>
  <si>
    <t>Lê Hà Minh</t>
  </si>
  <si>
    <t>Phạm Minh Tú</t>
  </si>
  <si>
    <t>Nguyễn Thành Long</t>
  </si>
  <si>
    <t>Lương Vĩ Minh</t>
  </si>
  <si>
    <t>Nguyễn Thị Như Anh</t>
  </si>
  <si>
    <t>Hồ Lê Thị Kim Nhung</t>
  </si>
  <si>
    <t>Nguyễn Văn Giang</t>
  </si>
  <si>
    <t>Hồ Tuấn Thanh</t>
  </si>
  <si>
    <t>Trương Toàn Thịnh</t>
  </si>
  <si>
    <t>Đặng Trần Minh Hậu</t>
  </si>
  <si>
    <t>Đậu Ngọc Hà Dương</t>
  </si>
  <si>
    <t>Phạm Trọng Nghĩa</t>
  </si>
  <si>
    <t>Tiết Gia Hồng</t>
  </si>
  <si>
    <t>Trần Thị Bích Hạnh</t>
  </si>
  <si>
    <t>Nguyễn Ngọc Thảo</t>
  </si>
  <si>
    <t>Đỗ Hoàng Cường</t>
  </si>
  <si>
    <t>Đỗ Nguyên Kha</t>
  </si>
  <si>
    <t>Nguyễn Thanh Quân</t>
  </si>
  <si>
    <t>Lớp</t>
  </si>
  <si>
    <t>Mã HP</t>
  </si>
  <si>
    <t>Tên HP</t>
  </si>
  <si>
    <t>Số tiết</t>
  </si>
  <si>
    <t>GVLT</t>
  </si>
  <si>
    <t>Loại HP</t>
  </si>
  <si>
    <t>Phòng</t>
  </si>
  <si>
    <t>Ngô Ngọc Đăng Khoa</t>
  </si>
  <si>
    <t>Học phần BB ngành</t>
  </si>
  <si>
    <t>Kỹ năng soạn báo cáo, trình bày và LVN</t>
  </si>
  <si>
    <t>Học phần BB ngành (chọn CTT501 hoặc CTT704)</t>
  </si>
  <si>
    <t>Học phần BB ngành (chọn CTT705 hoặc CTT706)</t>
  </si>
  <si>
    <t>Học phần tự chọn ngành</t>
  </si>
  <si>
    <t>Các thuật toán thông minh nhân tạo và ƯD</t>
  </si>
  <si>
    <t>THỜI KHÓA BIỂU LÝ THUYẾT (dạng danh sách)</t>
  </si>
  <si>
    <t>Tiết
(NVCừ)</t>
  </si>
  <si>
    <t>Tiết
(LTrung)</t>
  </si>
  <si>
    <t>Thời gian học:</t>
  </si>
  <si>
    <t>Địa điểm học:</t>
  </si>
  <si>
    <t>Cơ sở Nguyễn Văn Cừ</t>
  </si>
  <si>
    <t>Thứ 7</t>
  </si>
  <si>
    <t>17:50 - 18:40</t>
  </si>
  <si>
    <t>18:40 - 19:30</t>
  </si>
  <si>
    <t>19:30 - 20:20</t>
  </si>
  <si>
    <t>20:20 - 21:10</t>
  </si>
  <si>
    <t>Năm học</t>
  </si>
  <si>
    <t>Học kỳ</t>
  </si>
  <si>
    <t>Bắt đầu</t>
  </si>
  <si>
    <t>Kết thúc</t>
  </si>
  <si>
    <t>Ghi chú</t>
  </si>
  <si>
    <t>Số SV</t>
  </si>
  <si>
    <t>Tin học cơ sở</t>
  </si>
  <si>
    <t>07:30 - 08:20</t>
  </si>
  <si>
    <t>14:10 - 15:00</t>
  </si>
  <si>
    <t>15:00 - 15:50</t>
  </si>
  <si>
    <t>15:50 - 16:40</t>
  </si>
  <si>
    <t>16:40 - 17:30</t>
  </si>
  <si>
    <t>17:30 - 18:20</t>
  </si>
  <si>
    <t>18:20 - 19:10</t>
  </si>
  <si>
    <t>19:10 - 20:00</t>
  </si>
  <si>
    <t>20:00 - 20:50</t>
  </si>
  <si>
    <t>ĐHCQ đại trà và Cao đẳng</t>
  </si>
  <si>
    <t>Đào tạo từ xa</t>
  </si>
  <si>
    <t>HTTT</t>
  </si>
  <si>
    <t>Bộ môn PT</t>
  </si>
  <si>
    <r>
      <t xml:space="preserve">ĐẠI HỌC QUỐC GIA TP. HỒ CHÍ MINH
TRƯỜNG ĐẠI HỌC KHOA HỌC TỰ NHIÊN
</t>
    </r>
    <r>
      <rPr>
        <b/>
        <sz val="10"/>
        <rFont val="Arial"/>
        <family val="2"/>
      </rPr>
      <t>KHOA CÔNG NGHỆ THÔNG TIN</t>
    </r>
  </si>
  <si>
    <t>K18</t>
  </si>
  <si>
    <t>DANH SÁCH LỚP HỦY HK2/ 2019-2020</t>
  </si>
  <si>
    <t>MMT</t>
  </si>
  <si>
    <t>2020 - 2021</t>
  </si>
  <si>
    <t>Phạm Nguyễn Sơn Tùng</t>
  </si>
  <si>
    <t>Trần Duy Quang</t>
  </si>
  <si>
    <t>Trần Văn Quý</t>
  </si>
  <si>
    <t>Mai Anh Tuấn</t>
  </si>
  <si>
    <t>Lê Nguyễn Hoài nam</t>
  </si>
  <si>
    <t>Tuấn Nguyên Hoài Đức</t>
  </si>
  <si>
    <t>Phạm Hoàng Hải</t>
  </si>
  <si>
    <t>TH CTDL</t>
  </si>
  <si>
    <t>TH LTWeb1</t>
  </si>
  <si>
    <t>TH LTUDQL1</t>
  </si>
  <si>
    <t>TH HĐT</t>
  </si>
  <si>
    <t>LT ứng dụng quản lý 1</t>
  </si>
  <si>
    <t>LT web 1</t>
  </si>
  <si>
    <t>Quản trị CSDL</t>
  </si>
  <si>
    <t>PT ứng dụng CSDL 1</t>
  </si>
  <si>
    <t>LT Web 1</t>
  </si>
  <si>
    <t>PT ứng dụng CSDL1</t>
  </si>
  <si>
    <t>18K1</t>
  </si>
  <si>
    <t>18K2</t>
  </si>
  <si>
    <t>T5(4-6)</t>
  </si>
  <si>
    <t>T4(1-3)</t>
  </si>
  <si>
    <t>T4(10-12)</t>
  </si>
  <si>
    <t>T5(10-12)</t>
  </si>
  <si>
    <t>T3(4-6)</t>
  </si>
  <si>
    <t>T3(10-12)</t>
  </si>
  <si>
    <t>T3(1-3)</t>
  </si>
  <si>
    <t>T3(7-9)</t>
  </si>
  <si>
    <t>T7(4-6)</t>
  </si>
  <si>
    <t>T2(1-3)</t>
  </si>
  <si>
    <t>T4(4-6)</t>
  </si>
  <si>
    <t>T5(1-3)</t>
  </si>
  <si>
    <t>T7(1-3)</t>
  </si>
  <si>
    <t>Lịch học</t>
  </si>
  <si>
    <t>14/9/2020</t>
  </si>
  <si>
    <t>BMPT</t>
  </si>
  <si>
    <t>CNPM</t>
  </si>
  <si>
    <t>KHMT</t>
  </si>
  <si>
    <t>KHMT
CNTT</t>
  </si>
  <si>
    <t>PP lập trình HĐT</t>
  </si>
  <si>
    <t>Cấu trúc DL và GT</t>
  </si>
  <si>
    <t>Kiến trúc máy tính và HN</t>
  </si>
  <si>
    <t>Các TT thông minh NT &amp; ƯD</t>
  </si>
  <si>
    <t>TH QTCSDL</t>
  </si>
  <si>
    <r>
      <t xml:space="preserve">TH QTCSDL
</t>
    </r>
    <r>
      <rPr>
        <sz val="10"/>
        <color rgb="FF00B0F0"/>
        <rFont val="Arial"/>
        <family val="2"/>
      </rPr>
      <t>TH LTWeb1</t>
    </r>
  </si>
  <si>
    <r>
      <t xml:space="preserve">TH PTUDCSDL 1
</t>
    </r>
    <r>
      <rPr>
        <sz val="10"/>
        <color rgb="FF00B0F0"/>
        <rFont val="Arial"/>
        <family val="2"/>
      </rPr>
      <t>TH LTWeb1</t>
    </r>
  </si>
  <si>
    <r>
      <rPr>
        <sz val="10"/>
        <color rgb="FF00B0F0"/>
        <rFont val="Arial"/>
        <family val="2"/>
      </rPr>
      <t>TH CTDL</t>
    </r>
    <r>
      <rPr>
        <sz val="10"/>
        <color theme="9" tint="-0.249977111117893"/>
        <rFont val="Arial"/>
        <family val="2"/>
      </rPr>
      <t xml:space="preserve">
</t>
    </r>
  </si>
  <si>
    <r>
      <t xml:space="preserve">TH PTUDCSDL 1
</t>
    </r>
    <r>
      <rPr>
        <sz val="10"/>
        <color rgb="FF00B0F0"/>
        <rFont val="Arial"/>
        <family val="2"/>
      </rPr>
      <t>TH LTUDQL1</t>
    </r>
    <r>
      <rPr>
        <sz val="10"/>
        <color theme="9" tint="-0.249977111117893"/>
        <rFont val="Arial"/>
        <family val="2"/>
      </rPr>
      <t xml:space="preserve">
</t>
    </r>
    <r>
      <rPr>
        <sz val="10"/>
        <color rgb="FF00B050"/>
        <rFont val="Arial"/>
        <family val="2"/>
      </rPr>
      <t xml:space="preserve">
TH KTMT</t>
    </r>
  </si>
  <si>
    <r>
      <rPr>
        <i/>
        <sz val="10"/>
        <color rgb="FF00B050"/>
        <rFont val="Arial"/>
        <family val="2"/>
      </rPr>
      <t>TH KTMT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rgb="FF00B0F0"/>
        <rFont val="Arial"/>
        <family val="2"/>
      </rPr>
      <t>TH CTDL</t>
    </r>
  </si>
  <si>
    <r>
      <rPr>
        <sz val="10"/>
        <color rgb="FF00B050"/>
        <rFont val="Arial"/>
        <family val="2"/>
      </rPr>
      <t>TH KTMT</t>
    </r>
    <r>
      <rPr>
        <sz val="10"/>
        <color theme="9" tint="-0.249977111117893"/>
        <rFont val="Arial"/>
        <family val="2"/>
      </rPr>
      <t xml:space="preserve">
</t>
    </r>
    <r>
      <rPr>
        <sz val="10"/>
        <color rgb="FF00B0F0"/>
        <rFont val="Arial"/>
        <family val="2"/>
      </rPr>
      <t>TH CTDL</t>
    </r>
  </si>
  <si>
    <r>
      <t xml:space="preserve">TH QTCSDL
</t>
    </r>
    <r>
      <rPr>
        <sz val="10"/>
        <color rgb="FF00B0F0"/>
        <rFont val="Arial"/>
        <family val="2"/>
      </rPr>
      <t>'TH LTUDQL1</t>
    </r>
  </si>
  <si>
    <r>
      <t xml:space="preserve">TH PTUDCSDL 1
</t>
    </r>
    <r>
      <rPr>
        <sz val="10"/>
        <color rgb="FF00B0F0"/>
        <rFont val="Arial"/>
        <family val="2"/>
      </rPr>
      <t>'TH LTUDQL1</t>
    </r>
  </si>
  <si>
    <r>
      <rPr>
        <i/>
        <sz val="10"/>
        <color rgb="FF00B0F0"/>
        <rFont val="Arial"/>
        <family val="2"/>
      </rPr>
      <t>TH LTWeb1</t>
    </r>
    <r>
      <rPr>
        <i/>
        <sz val="10"/>
        <color theme="9" tint="-0.249977111117893"/>
        <rFont val="Arial"/>
        <family val="2"/>
      </rPr>
      <t xml:space="preserve">
TH PTUDCSDL 1</t>
    </r>
  </si>
  <si>
    <r>
      <t xml:space="preserve">TH PTUDCSDL 1
</t>
    </r>
    <r>
      <rPr>
        <sz val="10"/>
        <color rgb="FF00B0F0"/>
        <rFont val="Arial"/>
        <family val="2"/>
      </rPr>
      <t>TH LTUDQL1</t>
    </r>
  </si>
  <si>
    <r>
      <t xml:space="preserve">TH QTCSDL
</t>
    </r>
    <r>
      <rPr>
        <sz val="10"/>
        <color rgb="FF00B050"/>
        <rFont val="Arial"/>
        <family val="2"/>
      </rPr>
      <t>Thuật toán</t>
    </r>
  </si>
  <si>
    <r>
      <rPr>
        <sz val="10"/>
        <color rgb="FF00B0F0"/>
        <rFont val="Arial"/>
        <family val="2"/>
      </rPr>
      <t>TH LTWeb1</t>
    </r>
    <r>
      <rPr>
        <sz val="10"/>
        <color theme="9" tint="-0.249977111117893"/>
        <rFont val="Arial"/>
        <family val="2"/>
      </rPr>
      <t xml:space="preserve">
</t>
    </r>
    <r>
      <rPr>
        <sz val="10"/>
        <color rgb="FF00B050"/>
        <rFont val="Arial"/>
        <family val="2"/>
      </rPr>
      <t>Thuật toán</t>
    </r>
  </si>
  <si>
    <r>
      <t xml:space="preserve">TH PTUDCSDL 1
</t>
    </r>
    <r>
      <rPr>
        <sz val="10"/>
        <color rgb="FF00B050"/>
        <rFont val="Arial"/>
        <family val="2"/>
      </rPr>
      <t>Thuật toán</t>
    </r>
  </si>
  <si>
    <r>
      <t xml:space="preserve">TH QTCSDL
</t>
    </r>
    <r>
      <rPr>
        <i/>
        <sz val="10"/>
        <color rgb="FF00B050"/>
        <rFont val="Arial"/>
        <family val="2"/>
      </rPr>
      <t>Thuật toán</t>
    </r>
  </si>
  <si>
    <r>
      <t xml:space="preserve">TH PTUDCSDL 1
</t>
    </r>
    <r>
      <rPr>
        <i/>
        <sz val="10"/>
        <color rgb="FF00B0F0"/>
        <rFont val="Arial"/>
        <family val="2"/>
      </rPr>
      <t>TH LTWeb1</t>
    </r>
  </si>
  <si>
    <r>
      <t xml:space="preserve">
TH QTCSDL
</t>
    </r>
    <r>
      <rPr>
        <i/>
        <sz val="10"/>
        <color rgb="FF00B0F0"/>
        <rFont val="Arial"/>
        <family val="2"/>
      </rPr>
      <t>TH LTUDQL1</t>
    </r>
  </si>
  <si>
    <t>BẬC CAO ĐẲNG, HỌC KỲ 1, NĂM HỌC 2020 - 2021</t>
  </si>
  <si>
    <t>15 tuần:</t>
  </si>
  <si>
    <t>từ ngày 14/09/2020 đến ngày 27/12/2020</t>
  </si>
  <si>
    <t>45 LT + 30 TH</t>
  </si>
  <si>
    <t>45 LT + 0 TH</t>
  </si>
  <si>
    <t>T4(7-9)</t>
  </si>
  <si>
    <t>Điện từ, Quang - Lượng tử - Nguyên tử</t>
  </si>
  <si>
    <t>18L1</t>
  </si>
  <si>
    <t>T4(13-16)</t>
  </si>
  <si>
    <t>Võ Nguyễn Như Liễu,
Huỳnh Nguyễn Phong Thu</t>
  </si>
  <si>
    <t>T2(13-16)</t>
  </si>
  <si>
    <t>Phạm Thế Nhân</t>
  </si>
  <si>
    <t>T3(13-16)</t>
  </si>
  <si>
    <t>Nguyễn Văn Thùy</t>
  </si>
  <si>
    <t>E403</t>
  </si>
  <si>
    <t>E404</t>
  </si>
  <si>
    <t>CN(7-10)</t>
  </si>
  <si>
    <t>F303</t>
  </si>
  <si>
    <r>
      <t xml:space="preserve">ĐẠI HỌC QUỐC GIA TP. HỒ CHÍ MINH
TRƯỜNG ĐẠI HỌC KHOA HỌC TỰ NHIÊN
</t>
    </r>
    <r>
      <rPr>
        <b/>
        <u/>
        <sz val="11"/>
        <rFont val="Times New Roman"/>
        <family val="1"/>
      </rPr>
      <t>KHOA CÔNG NGHỆ THÔNG TIN</t>
    </r>
  </si>
  <si>
    <t>T6(7-9)</t>
  </si>
  <si>
    <t>E301</t>
  </si>
  <si>
    <t xml:space="preserve">Mạng máy tính </t>
  </si>
  <si>
    <t xml:space="preserve">Tuần bắt đầu:19/10/20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</si>
</sst>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i/>
      <sz val="10"/>
      <color rgb="FF660066"/>
      <name val="Arial"/>
      <family val="2"/>
    </font>
    <font>
      <sz val="10"/>
      <color rgb="FF0000FF"/>
      <name val="Arial"/>
      <family val="2"/>
    </font>
    <font>
      <b/>
      <i/>
      <u/>
      <sz val="16"/>
      <name val="Arial"/>
      <family val="2"/>
    </font>
    <font>
      <sz val="10"/>
      <name val="MS Sans Serif"/>
      <family val="2"/>
    </font>
    <font>
      <i/>
      <sz val="10"/>
      <color theme="9" tint="-0.249977111117893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9" tint="-0.249977111117893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i/>
      <sz val="10"/>
      <color rgb="FF00B0F0"/>
      <name val="Arial"/>
      <family val="2"/>
    </font>
    <font>
      <i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22222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i/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3" fillId="0" borderId="0"/>
  </cellStyleXfs>
  <cellXfs count="144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NumberFormat="1" applyFont="1" applyAlignment="1" applyProtection="1">
      <alignment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2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vertical="center"/>
    </xf>
    <xf numFmtId="0" fontId="1" fillId="0" borderId="0" xfId="2" applyAlignment="1">
      <alignment vertical="center"/>
    </xf>
    <xf numFmtId="49" fontId="1" fillId="0" borderId="0" xfId="2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3" xfId="2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0" xfId="2" applyNumberFormat="1" applyFont="1" applyAlignment="1">
      <alignment vertical="center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 wrapText="1"/>
      <protection hidden="1"/>
    </xf>
    <xf numFmtId="0" fontId="23" fillId="8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>
      <alignment wrapText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2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9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/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0" fontId="30" fillId="9" borderId="1" xfId="0" applyFont="1" applyFill="1" applyBorder="1" applyAlignment="1" applyProtection="1">
      <alignment horizontal="center" vertical="center"/>
      <protection hidden="1"/>
    </xf>
    <xf numFmtId="0" fontId="30" fillId="0" borderId="1" xfId="0" applyFont="1" applyFill="1" applyBorder="1" applyAlignment="1" applyProtection="1">
      <alignment horizontal="center" vertical="center"/>
      <protection hidden="1"/>
    </xf>
    <xf numFmtId="0" fontId="16" fillId="0" borderId="12" xfId="0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5" fillId="0" borderId="12" xfId="0" applyFont="1" applyBorder="1" applyAlignment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13" xfId="0" applyNumberFormat="1" applyFont="1" applyFill="1" applyBorder="1" applyAlignment="1" applyProtection="1">
      <alignment horizontal="center" vertical="center"/>
      <protection hidden="1"/>
    </xf>
    <xf numFmtId="0" fontId="19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quotePrefix="1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0" quotePrefix="1" applyNumberFormat="1" applyFont="1" applyFill="1" applyBorder="1" applyAlignment="1" applyProtection="1">
      <alignment horizontal="center" vertical="center" wrapText="1"/>
      <protection hidden="1"/>
    </xf>
    <xf numFmtId="0" fontId="19" fillId="0" borderId="9" xfId="0" quotePrefix="1" applyNumberFormat="1" applyFont="1" applyFill="1" applyBorder="1" applyAlignment="1" applyProtection="1">
      <alignment horizontal="center" vertical="center" wrapText="1"/>
      <protection hidden="1"/>
    </xf>
    <xf numFmtId="0" fontId="19" fillId="0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1" xfId="0" quotePrefix="1" applyFont="1" applyFill="1" applyBorder="1" applyAlignment="1" applyProtection="1">
      <alignment horizontal="center" vertical="center" wrapText="1"/>
      <protection hidden="1"/>
    </xf>
    <xf numFmtId="0" fontId="5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17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8" xfId="0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14" fillId="7" borderId="1" xfId="0" quotePrefix="1" applyFont="1" applyFill="1" applyBorder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22" fillId="7" borderId="1" xfId="0" applyFont="1" applyFill="1" applyBorder="1" applyAlignment="1" applyProtection="1">
      <alignment horizontal="center" vertical="center" wrapText="1"/>
      <protection hidden="1"/>
    </xf>
    <xf numFmtId="0" fontId="1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8" xfId="0" applyFont="1" applyFill="1" applyBorder="1" applyAlignment="1" applyProtection="1">
      <alignment horizontal="center" vertical="center" wrapText="1"/>
      <protection hidden="1"/>
    </xf>
    <xf numFmtId="0" fontId="14" fillId="7" borderId="9" xfId="0" applyFont="1" applyFill="1" applyBorder="1" applyAlignment="1" applyProtection="1">
      <alignment horizontal="center" vertical="center" wrapText="1"/>
      <protection hidden="1"/>
    </xf>
    <xf numFmtId="0" fontId="14" fillId="7" borderId="10" xfId="0" applyFont="1" applyFill="1" applyBorder="1" applyAlignment="1" applyProtection="1">
      <alignment horizontal="center" vertical="center" wrapText="1"/>
      <protection hidden="1"/>
    </xf>
    <xf numFmtId="0" fontId="19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4" fillId="10" borderId="1" xfId="0" applyFont="1" applyFill="1" applyBorder="1" applyAlignment="1" applyProtection="1">
      <alignment horizontal="center" vertical="center"/>
      <protection hidden="1"/>
    </xf>
    <xf numFmtId="0" fontId="31" fillId="10" borderId="1" xfId="0" applyFont="1" applyFill="1" applyBorder="1" applyAlignment="1">
      <alignment horizontal="center"/>
    </xf>
    <xf numFmtId="0" fontId="31" fillId="10" borderId="1" xfId="0" applyFont="1" applyFill="1" applyBorder="1" applyAlignment="1"/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 applyProtection="1">
      <alignment vertical="center"/>
      <protection hidden="1"/>
    </xf>
    <xf numFmtId="0" fontId="32" fillId="10" borderId="1" xfId="0" applyFont="1" applyFill="1" applyBorder="1" applyAlignment="1" applyProtection="1">
      <alignment horizontal="center" vertical="center"/>
      <protection hidden="1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</cellStyles>
  <dxfs count="52">
    <dxf>
      <font>
        <strike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228600</xdr:colOff>
          <xdr:row>2</xdr:row>
          <xdr:rowOff>53340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228600</xdr:colOff>
          <xdr:row>2</xdr:row>
          <xdr:rowOff>53340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884320</xdr:colOff>
      <xdr:row>1</xdr:row>
      <xdr:rowOff>1</xdr:rowOff>
    </xdr:to>
    <xdr:sp macro="" textlink="">
      <xdr:nvSpPr>
        <xdr:cNvPr id="7" name="Text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51195" cy="438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"/>
  <sheetViews>
    <sheetView workbookViewId="0">
      <selection activeCell="B17" sqref="B17"/>
    </sheetView>
  </sheetViews>
  <sheetFormatPr defaultColWidth="41.33203125" defaultRowHeight="13.2" x14ac:dyDescent="0.25"/>
  <cols>
    <col min="2" max="2" width="8.5546875" bestFit="1" customWidth="1"/>
    <col min="3" max="3" width="10.88671875" bestFit="1" customWidth="1"/>
    <col min="4" max="4" width="5.44140625" bestFit="1" customWidth="1"/>
    <col min="5" max="5" width="3.5546875" bestFit="1" customWidth="1"/>
    <col min="6" max="6" width="9.109375" bestFit="1" customWidth="1"/>
    <col min="7" max="7" width="4.109375" bestFit="1" customWidth="1"/>
    <col min="8" max="8" width="15.6640625" customWidth="1"/>
  </cols>
  <sheetData>
    <row r="1" spans="1:8" ht="34.5" customHeight="1" x14ac:dyDescent="0.25">
      <c r="A1" s="86" t="s">
        <v>198</v>
      </c>
      <c r="B1" s="86"/>
      <c r="C1" s="86"/>
      <c r="D1" s="86"/>
      <c r="E1" s="86"/>
      <c r="F1" s="86"/>
      <c r="G1" s="86"/>
      <c r="H1" s="86"/>
    </row>
  </sheetData>
  <mergeCells count="1">
    <mergeCell ref="A1:H1"/>
  </mergeCells>
  <pageMargins left="0.7" right="0.7" top="0.75" bottom="0.75" header="0.3" footer="0.3"/>
  <pageSetup paperSize="9" scale="80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Control 1">
          <controlPr defaultSize="0" r:id="rId5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228600</xdr:colOff>
                <xdr:row>2</xdr:row>
                <xdr:rowOff>53340</xdr:rowOff>
              </to>
            </anchor>
          </controlPr>
        </control>
      </mc:Choice>
      <mc:Fallback>
        <control shapeId="8193" r:id="rId4" name="Control 1"/>
      </mc:Fallback>
    </mc:AlternateContent>
    <mc:AlternateContent xmlns:mc="http://schemas.openxmlformats.org/markup-compatibility/2006">
      <mc:Choice Requires="x14">
        <control shapeId="8194" r:id="rId6" name="Control 2">
          <controlPr defaultSize="0" r:id="rId5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228600</xdr:colOff>
                <xdr:row>2</xdr:row>
                <xdr:rowOff>53340</xdr:rowOff>
              </to>
            </anchor>
          </controlPr>
        </control>
      </mc:Choice>
      <mc:Fallback>
        <control shapeId="8194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CC"/>
    <pageSetUpPr fitToPage="1"/>
  </sheetPr>
  <dimension ref="A1:K43"/>
  <sheetViews>
    <sheetView tabSelected="1" topLeftCell="A30" zoomScaleNormal="100" workbookViewId="0">
      <selection activeCell="G47" sqref="G47"/>
    </sheetView>
  </sheetViews>
  <sheetFormatPr defaultColWidth="8.88671875" defaultRowHeight="18.75" customHeight="1" x14ac:dyDescent="0.25"/>
  <cols>
    <col min="1" max="1" width="6.44140625" style="64" customWidth="1"/>
    <col min="2" max="2" width="8.6640625" style="64" customWidth="1"/>
    <col min="3" max="3" width="10" style="64" customWidth="1"/>
    <col min="4" max="4" width="38.5546875" style="64" customWidth="1"/>
    <col min="5" max="5" width="13.6640625" style="64" customWidth="1"/>
    <col min="6" max="6" width="11" style="64" customWidth="1"/>
    <col min="7" max="7" width="18.44140625" style="64" customWidth="1"/>
    <col min="8" max="8" width="25.33203125" style="65" customWidth="1"/>
    <col min="9" max="9" width="13.6640625" style="64" customWidth="1"/>
    <col min="10" max="10" width="13.88671875" style="64" customWidth="1"/>
    <col min="11" max="11" width="9.44140625" style="64" customWidth="1"/>
    <col min="12" max="16384" width="8.88671875" style="64"/>
  </cols>
  <sheetData>
    <row r="1" spans="2:11" ht="44.25" customHeight="1" x14ac:dyDescent="0.25">
      <c r="B1" s="89" t="s">
        <v>278</v>
      </c>
      <c r="C1" s="89"/>
      <c r="D1" s="89"/>
      <c r="I1" s="66" t="s">
        <v>25</v>
      </c>
      <c r="J1" s="66" t="s">
        <v>166</v>
      </c>
      <c r="K1" s="66" t="s">
        <v>167</v>
      </c>
    </row>
    <row r="2" spans="2:11" ht="12.75" customHeight="1" x14ac:dyDescent="0.25">
      <c r="B2" s="87" t="s">
        <v>165</v>
      </c>
      <c r="C2" s="87"/>
      <c r="D2" s="87"/>
      <c r="E2" s="87"/>
      <c r="F2" s="87"/>
      <c r="G2" s="87"/>
      <c r="H2" s="87"/>
      <c r="I2" s="67" t="s">
        <v>6</v>
      </c>
      <c r="J2" s="68">
        <v>1</v>
      </c>
      <c r="K2" s="69"/>
    </row>
    <row r="3" spans="2:11" ht="12.75" customHeight="1" x14ac:dyDescent="0.25">
      <c r="B3" s="87"/>
      <c r="C3" s="87"/>
      <c r="D3" s="87"/>
      <c r="E3" s="87"/>
      <c r="F3" s="87"/>
      <c r="G3" s="87"/>
      <c r="H3" s="87"/>
      <c r="I3" s="67" t="s">
        <v>7</v>
      </c>
      <c r="J3" s="68">
        <v>2</v>
      </c>
      <c r="K3" s="68">
        <v>1</v>
      </c>
    </row>
    <row r="4" spans="2:11" ht="12.75" customHeight="1" x14ac:dyDescent="0.25">
      <c r="B4" s="87"/>
      <c r="C4" s="87"/>
      <c r="D4" s="87"/>
      <c r="E4" s="87"/>
      <c r="F4" s="87"/>
      <c r="G4" s="87"/>
      <c r="H4" s="87"/>
      <c r="I4" s="67" t="s">
        <v>8</v>
      </c>
      <c r="J4" s="68">
        <v>3</v>
      </c>
      <c r="K4" s="68">
        <v>2</v>
      </c>
    </row>
    <row r="5" spans="2:11" ht="12.75" customHeight="1" x14ac:dyDescent="0.25">
      <c r="B5" s="88" t="s">
        <v>260</v>
      </c>
      <c r="C5" s="88"/>
      <c r="D5" s="88"/>
      <c r="E5" s="88"/>
      <c r="F5" s="88"/>
      <c r="G5" s="88"/>
      <c r="H5" s="88"/>
      <c r="I5" s="67" t="s">
        <v>9</v>
      </c>
      <c r="J5" s="68">
        <v>4</v>
      </c>
      <c r="K5" s="68">
        <v>3</v>
      </c>
    </row>
    <row r="6" spans="2:11" ht="12.75" customHeight="1" x14ac:dyDescent="0.25">
      <c r="B6" s="88"/>
      <c r="C6" s="88"/>
      <c r="D6" s="88"/>
      <c r="E6" s="88"/>
      <c r="F6" s="88"/>
      <c r="G6" s="88"/>
      <c r="H6" s="88"/>
      <c r="I6" s="67" t="s">
        <v>10</v>
      </c>
      <c r="J6" s="68">
        <v>5</v>
      </c>
      <c r="K6" s="68">
        <v>4</v>
      </c>
    </row>
    <row r="7" spans="2:11" ht="12.75" customHeight="1" x14ac:dyDescent="0.25">
      <c r="H7" s="64"/>
      <c r="I7" s="67" t="s">
        <v>11</v>
      </c>
      <c r="J7" s="68">
        <v>6</v>
      </c>
      <c r="K7" s="68">
        <v>5</v>
      </c>
    </row>
    <row r="8" spans="2:11" ht="12.75" customHeight="1" x14ac:dyDescent="0.25">
      <c r="I8" s="67" t="s">
        <v>12</v>
      </c>
      <c r="J8" s="68">
        <v>7</v>
      </c>
      <c r="K8" s="68">
        <v>6</v>
      </c>
    </row>
    <row r="9" spans="2:11" ht="13.8" x14ac:dyDescent="0.25">
      <c r="I9" s="67" t="s">
        <v>13</v>
      </c>
      <c r="J9" s="68">
        <v>8</v>
      </c>
      <c r="K9" s="68">
        <v>7</v>
      </c>
    </row>
    <row r="10" spans="2:11" ht="12.75" customHeight="1" x14ac:dyDescent="0.25">
      <c r="B10" s="70"/>
      <c r="F10" s="65"/>
      <c r="I10" s="67" t="s">
        <v>14</v>
      </c>
      <c r="J10" s="68">
        <v>9</v>
      </c>
      <c r="K10" s="68">
        <v>8</v>
      </c>
    </row>
    <row r="11" spans="2:11" ht="12.75" customHeight="1" x14ac:dyDescent="0.25">
      <c r="B11" s="70" t="s">
        <v>168</v>
      </c>
      <c r="C11" s="71" t="s">
        <v>261</v>
      </c>
      <c r="D11" s="65" t="s">
        <v>262</v>
      </c>
      <c r="I11" s="67" t="s">
        <v>15</v>
      </c>
      <c r="J11" s="68">
        <v>10</v>
      </c>
      <c r="K11" s="68">
        <v>9</v>
      </c>
    </row>
    <row r="12" spans="2:11" ht="12.75" customHeight="1" x14ac:dyDescent="0.25">
      <c r="E12" s="65"/>
      <c r="F12" s="65"/>
      <c r="I12" s="67" t="s">
        <v>16</v>
      </c>
      <c r="J12" s="68">
        <v>11</v>
      </c>
      <c r="K12" s="68">
        <v>10</v>
      </c>
    </row>
    <row r="13" spans="2:11" ht="12.75" customHeight="1" x14ac:dyDescent="0.25">
      <c r="B13" s="70" t="s">
        <v>169</v>
      </c>
      <c r="C13" s="65" t="s">
        <v>170</v>
      </c>
      <c r="I13" s="67" t="s">
        <v>17</v>
      </c>
      <c r="J13" s="68">
        <v>12</v>
      </c>
      <c r="K13" s="69"/>
    </row>
    <row r="14" spans="2:11" ht="19.5" hidden="1" customHeight="1" x14ac:dyDescent="0.25">
      <c r="I14" s="67" t="s">
        <v>172</v>
      </c>
      <c r="J14" s="69"/>
    </row>
    <row r="15" spans="2:11" ht="19.5" hidden="1" customHeight="1" x14ac:dyDescent="0.25">
      <c r="E15" s="65"/>
      <c r="I15" s="67" t="s">
        <v>173</v>
      </c>
      <c r="J15" s="69"/>
    </row>
    <row r="16" spans="2:11" ht="19.5" hidden="1" customHeight="1" x14ac:dyDescent="0.25">
      <c r="E16" s="65"/>
      <c r="I16" s="67" t="s">
        <v>174</v>
      </c>
      <c r="J16" s="69"/>
    </row>
    <row r="17" spans="1:11" ht="19.5" hidden="1" customHeight="1" x14ac:dyDescent="0.25">
      <c r="I17" s="67" t="s">
        <v>175</v>
      </c>
      <c r="J17" s="69"/>
    </row>
    <row r="18" spans="1:11" ht="18" customHeight="1" x14ac:dyDescent="0.25">
      <c r="I18" s="72"/>
      <c r="J18" s="73"/>
    </row>
    <row r="19" spans="1:11" ht="29.25" customHeight="1" x14ac:dyDescent="0.25">
      <c r="A19" s="60" t="s">
        <v>40</v>
      </c>
      <c r="B19" s="60" t="s">
        <v>151</v>
      </c>
      <c r="C19" s="60" t="s">
        <v>152</v>
      </c>
      <c r="D19" s="60" t="s">
        <v>153</v>
      </c>
      <c r="E19" s="60" t="s">
        <v>154</v>
      </c>
      <c r="F19" s="61" t="s">
        <v>195</v>
      </c>
      <c r="G19" s="60" t="s">
        <v>156</v>
      </c>
      <c r="H19" s="60" t="s">
        <v>155</v>
      </c>
      <c r="I19" s="62" t="s">
        <v>233</v>
      </c>
      <c r="J19" s="60" t="s">
        <v>157</v>
      </c>
      <c r="K19" s="60" t="s">
        <v>181</v>
      </c>
    </row>
    <row r="20" spans="1:11" s="78" customFormat="1" ht="27" customHeight="1" x14ac:dyDescent="0.25">
      <c r="A20" s="74">
        <v>1</v>
      </c>
      <c r="B20" s="74" t="s">
        <v>267</v>
      </c>
      <c r="C20" s="74" t="s">
        <v>87</v>
      </c>
      <c r="D20" s="75" t="s">
        <v>30</v>
      </c>
      <c r="E20" s="76" t="s">
        <v>263</v>
      </c>
      <c r="F20" s="76" t="s">
        <v>199</v>
      </c>
      <c r="G20" s="75" t="s">
        <v>35</v>
      </c>
      <c r="H20" s="77" t="s">
        <v>132</v>
      </c>
      <c r="I20" s="74" t="s">
        <v>220</v>
      </c>
      <c r="J20" s="74" t="s">
        <v>274</v>
      </c>
      <c r="K20" s="74">
        <v>100</v>
      </c>
    </row>
    <row r="21" spans="1:11" s="78" customFormat="1" ht="27" customHeight="1" x14ac:dyDescent="0.25">
      <c r="A21" s="74">
        <v>2</v>
      </c>
      <c r="B21" s="74" t="s">
        <v>218</v>
      </c>
      <c r="C21" s="74" t="s">
        <v>92</v>
      </c>
      <c r="D21" s="75" t="s">
        <v>93</v>
      </c>
      <c r="E21" s="76" t="s">
        <v>263</v>
      </c>
      <c r="F21" s="76" t="s">
        <v>236</v>
      </c>
      <c r="G21" s="75" t="s">
        <v>159</v>
      </c>
      <c r="H21" s="77" t="s">
        <v>149</v>
      </c>
      <c r="I21" s="74" t="s">
        <v>221</v>
      </c>
      <c r="J21" s="74" t="s">
        <v>274</v>
      </c>
      <c r="K21" s="74">
        <v>120</v>
      </c>
    </row>
    <row r="22" spans="1:11" s="78" customFormat="1" ht="27" customHeight="1" x14ac:dyDescent="0.25">
      <c r="A22" s="74">
        <v>3</v>
      </c>
      <c r="B22" s="74" t="s">
        <v>219</v>
      </c>
      <c r="C22" s="74" t="s">
        <v>102</v>
      </c>
      <c r="D22" s="75" t="s">
        <v>103</v>
      </c>
      <c r="E22" s="76" t="s">
        <v>263</v>
      </c>
      <c r="F22" s="76" t="s">
        <v>194</v>
      </c>
      <c r="G22" s="75" t="s">
        <v>163</v>
      </c>
      <c r="H22" s="77" t="s">
        <v>26</v>
      </c>
      <c r="I22" s="74" t="s">
        <v>222</v>
      </c>
      <c r="J22" s="74" t="s">
        <v>274</v>
      </c>
      <c r="K22" s="74">
        <v>120</v>
      </c>
    </row>
    <row r="23" spans="1:11" s="78" customFormat="1" ht="24.75" customHeight="1" x14ac:dyDescent="0.25">
      <c r="A23" s="74">
        <v>4</v>
      </c>
      <c r="B23" s="74" t="s">
        <v>218</v>
      </c>
      <c r="C23" s="74" t="s">
        <v>102</v>
      </c>
      <c r="D23" s="75" t="s">
        <v>103</v>
      </c>
      <c r="E23" s="76" t="s">
        <v>263</v>
      </c>
      <c r="F23" s="76" t="s">
        <v>194</v>
      </c>
      <c r="G23" s="75" t="s">
        <v>163</v>
      </c>
      <c r="H23" s="77" t="s">
        <v>26</v>
      </c>
      <c r="I23" s="74" t="s">
        <v>223</v>
      </c>
      <c r="J23" s="74" t="s">
        <v>274</v>
      </c>
      <c r="K23" s="74">
        <v>120</v>
      </c>
    </row>
    <row r="24" spans="1:11" s="78" customFormat="1" ht="24.75" customHeight="1" x14ac:dyDescent="0.25">
      <c r="A24" s="74">
        <v>5</v>
      </c>
      <c r="B24" s="74" t="s">
        <v>218</v>
      </c>
      <c r="C24" s="74" t="s">
        <v>98</v>
      </c>
      <c r="D24" s="75" t="s">
        <v>99</v>
      </c>
      <c r="E24" s="76" t="s">
        <v>263</v>
      </c>
      <c r="F24" s="76" t="s">
        <v>236</v>
      </c>
      <c r="G24" s="75" t="s">
        <v>162</v>
      </c>
      <c r="H24" s="77" t="s">
        <v>204</v>
      </c>
      <c r="I24" s="74" t="s">
        <v>224</v>
      </c>
      <c r="J24" s="74" t="s">
        <v>274</v>
      </c>
      <c r="K24" s="74">
        <v>120</v>
      </c>
    </row>
    <row r="25" spans="1:11" s="78" customFormat="1" ht="30" customHeight="1" x14ac:dyDescent="0.25">
      <c r="A25" s="74">
        <v>6</v>
      </c>
      <c r="B25" s="74" t="s">
        <v>267</v>
      </c>
      <c r="C25" s="74" t="s">
        <v>92</v>
      </c>
      <c r="D25" s="75" t="s">
        <v>93</v>
      </c>
      <c r="E25" s="76" t="s">
        <v>263</v>
      </c>
      <c r="F25" s="76" t="s">
        <v>236</v>
      </c>
      <c r="G25" s="75" t="s">
        <v>159</v>
      </c>
      <c r="H25" s="77" t="s">
        <v>131</v>
      </c>
      <c r="I25" s="74" t="s">
        <v>225</v>
      </c>
      <c r="J25" s="74" t="s">
        <v>274</v>
      </c>
      <c r="K25" s="74">
        <v>100</v>
      </c>
    </row>
    <row r="26" spans="1:11" s="78" customFormat="1" ht="30" customHeight="1" x14ac:dyDescent="0.25">
      <c r="A26" s="74">
        <v>7</v>
      </c>
      <c r="B26" s="74" t="s">
        <v>218</v>
      </c>
      <c r="C26" s="74" t="s">
        <v>90</v>
      </c>
      <c r="D26" s="75" t="s">
        <v>91</v>
      </c>
      <c r="E26" s="76" t="s">
        <v>263</v>
      </c>
      <c r="F26" s="76" t="s">
        <v>194</v>
      </c>
      <c r="G26" s="75" t="s">
        <v>159</v>
      </c>
      <c r="H26" s="77" t="s">
        <v>137</v>
      </c>
      <c r="I26" s="74" t="s">
        <v>226</v>
      </c>
      <c r="J26" s="74" t="s">
        <v>274</v>
      </c>
      <c r="K26" s="74">
        <v>120</v>
      </c>
    </row>
    <row r="27" spans="1:11" s="78" customFormat="1" ht="24.75" customHeight="1" x14ac:dyDescent="0.25">
      <c r="A27" s="74">
        <v>8</v>
      </c>
      <c r="B27" s="74" t="s">
        <v>267</v>
      </c>
      <c r="C27" s="74" t="s">
        <v>98</v>
      </c>
      <c r="D27" s="75" t="s">
        <v>99</v>
      </c>
      <c r="E27" s="76" t="s">
        <v>263</v>
      </c>
      <c r="F27" s="76" t="s">
        <v>236</v>
      </c>
      <c r="G27" s="75" t="s">
        <v>162</v>
      </c>
      <c r="H27" s="77" t="s">
        <v>207</v>
      </c>
      <c r="I27" s="74" t="s">
        <v>227</v>
      </c>
      <c r="J27" s="74" t="s">
        <v>274</v>
      </c>
      <c r="K27" s="74">
        <v>100</v>
      </c>
    </row>
    <row r="28" spans="1:11" s="78" customFormat="1" ht="24.75" customHeight="1" x14ac:dyDescent="0.25">
      <c r="A28" s="74">
        <v>9</v>
      </c>
      <c r="B28" s="74" t="s">
        <v>267</v>
      </c>
      <c r="C28" s="74" t="s">
        <v>102</v>
      </c>
      <c r="D28" s="75" t="s">
        <v>103</v>
      </c>
      <c r="E28" s="76" t="s">
        <v>263</v>
      </c>
      <c r="F28" s="76" t="s">
        <v>194</v>
      </c>
      <c r="G28" s="75" t="s">
        <v>163</v>
      </c>
      <c r="H28" s="77" t="s">
        <v>134</v>
      </c>
      <c r="I28" s="74" t="s">
        <v>228</v>
      </c>
      <c r="J28" s="74" t="s">
        <v>274</v>
      </c>
      <c r="K28" s="74">
        <v>100</v>
      </c>
    </row>
    <row r="29" spans="1:11" s="78" customFormat="1" ht="27" customHeight="1" x14ac:dyDescent="0.25">
      <c r="A29" s="74">
        <v>10</v>
      </c>
      <c r="B29" s="74" t="s">
        <v>267</v>
      </c>
      <c r="C29" s="74" t="s">
        <v>68</v>
      </c>
      <c r="D29" s="75" t="s">
        <v>76</v>
      </c>
      <c r="E29" s="76" t="s">
        <v>263</v>
      </c>
      <c r="F29" s="76" t="s">
        <v>236</v>
      </c>
      <c r="G29" s="75" t="s">
        <v>36</v>
      </c>
      <c r="H29" s="77" t="s">
        <v>201</v>
      </c>
      <c r="I29" s="74" t="s">
        <v>229</v>
      </c>
      <c r="J29" s="74" t="s">
        <v>274</v>
      </c>
      <c r="K29" s="74">
        <v>100</v>
      </c>
    </row>
    <row r="30" spans="1:11" s="78" customFormat="1" ht="27" customHeight="1" x14ac:dyDescent="0.25">
      <c r="A30" s="74">
        <v>11</v>
      </c>
      <c r="B30" s="74" t="s">
        <v>219</v>
      </c>
      <c r="C30" s="74" t="s">
        <v>114</v>
      </c>
      <c r="D30" s="75" t="s">
        <v>164</v>
      </c>
      <c r="E30" s="76" t="s">
        <v>263</v>
      </c>
      <c r="F30" s="76" t="s">
        <v>237</v>
      </c>
      <c r="G30" s="75" t="s">
        <v>163</v>
      </c>
      <c r="H30" s="77" t="s">
        <v>144</v>
      </c>
      <c r="I30" s="74" t="s">
        <v>221</v>
      </c>
      <c r="J30" s="74" t="s">
        <v>275</v>
      </c>
      <c r="K30" s="74">
        <v>120</v>
      </c>
    </row>
    <row r="31" spans="1:11" s="78" customFormat="1" ht="27" customHeight="1" x14ac:dyDescent="0.25">
      <c r="A31" s="74">
        <v>12</v>
      </c>
      <c r="B31" s="74" t="s">
        <v>218</v>
      </c>
      <c r="C31" s="74" t="s">
        <v>114</v>
      </c>
      <c r="D31" s="75" t="s">
        <v>164</v>
      </c>
      <c r="E31" s="76" t="s">
        <v>263</v>
      </c>
      <c r="F31" s="76" t="s">
        <v>237</v>
      </c>
      <c r="G31" s="75" t="s">
        <v>163</v>
      </c>
      <c r="H31" s="77" t="s">
        <v>144</v>
      </c>
      <c r="I31" s="74" t="s">
        <v>230</v>
      </c>
      <c r="J31" s="74" t="s">
        <v>274</v>
      </c>
      <c r="K31" s="74">
        <v>120</v>
      </c>
    </row>
    <row r="32" spans="1:11" s="78" customFormat="1" ht="27.75" customHeight="1" x14ac:dyDescent="0.25">
      <c r="A32" s="74">
        <v>13</v>
      </c>
      <c r="B32" s="74" t="s">
        <v>267</v>
      </c>
      <c r="C32" s="74" t="s">
        <v>82</v>
      </c>
      <c r="D32" s="75" t="s">
        <v>83</v>
      </c>
      <c r="E32" s="76" t="s">
        <v>263</v>
      </c>
      <c r="F32" s="76" t="s">
        <v>238</v>
      </c>
      <c r="G32" s="75" t="s">
        <v>35</v>
      </c>
      <c r="H32" s="77" t="s">
        <v>144</v>
      </c>
      <c r="I32" s="74" t="s">
        <v>231</v>
      </c>
      <c r="J32" s="74" t="s">
        <v>274</v>
      </c>
      <c r="K32" s="74">
        <v>100</v>
      </c>
    </row>
    <row r="33" spans="1:11" s="78" customFormat="1" ht="24.75" customHeight="1" x14ac:dyDescent="0.25">
      <c r="A33" s="74">
        <v>14</v>
      </c>
      <c r="B33" s="74" t="s">
        <v>219</v>
      </c>
      <c r="C33" s="74" t="s">
        <v>98</v>
      </c>
      <c r="D33" s="75" t="s">
        <v>99</v>
      </c>
      <c r="E33" s="76" t="s">
        <v>263</v>
      </c>
      <c r="F33" s="76" t="s">
        <v>236</v>
      </c>
      <c r="G33" s="75" t="s">
        <v>162</v>
      </c>
      <c r="H33" s="77" t="s">
        <v>202</v>
      </c>
      <c r="I33" s="74" t="s">
        <v>224</v>
      </c>
      <c r="J33" s="74" t="s">
        <v>275</v>
      </c>
      <c r="K33" s="74">
        <v>120</v>
      </c>
    </row>
    <row r="34" spans="1:11" s="78" customFormat="1" ht="24.75" customHeight="1" x14ac:dyDescent="0.25">
      <c r="A34" s="74">
        <v>15</v>
      </c>
      <c r="B34" s="74" t="s">
        <v>267</v>
      </c>
      <c r="C34" s="74" t="s">
        <v>90</v>
      </c>
      <c r="D34" s="75" t="s">
        <v>91</v>
      </c>
      <c r="E34" s="76" t="s">
        <v>263</v>
      </c>
      <c r="F34" s="76" t="s">
        <v>194</v>
      </c>
      <c r="G34" s="75" t="s">
        <v>159</v>
      </c>
      <c r="H34" s="77" t="s">
        <v>145</v>
      </c>
      <c r="I34" s="74" t="s">
        <v>232</v>
      </c>
      <c r="J34" s="74" t="s">
        <v>274</v>
      </c>
      <c r="K34" s="74">
        <v>100</v>
      </c>
    </row>
    <row r="35" spans="1:11" s="78" customFormat="1" ht="24.75" customHeight="1" x14ac:dyDescent="0.25">
      <c r="A35" s="74">
        <v>16</v>
      </c>
      <c r="B35" s="74" t="s">
        <v>219</v>
      </c>
      <c r="C35" s="74" t="s">
        <v>90</v>
      </c>
      <c r="D35" s="75" t="s">
        <v>91</v>
      </c>
      <c r="E35" s="76" t="s">
        <v>263</v>
      </c>
      <c r="F35" s="76" t="s">
        <v>194</v>
      </c>
      <c r="G35" s="75" t="s">
        <v>159</v>
      </c>
      <c r="H35" s="77" t="s">
        <v>206</v>
      </c>
      <c r="I35" s="74" t="s">
        <v>230</v>
      </c>
      <c r="J35" s="74" t="s">
        <v>275</v>
      </c>
      <c r="K35" s="74">
        <v>120</v>
      </c>
    </row>
    <row r="36" spans="1:11" s="78" customFormat="1" ht="24.75" customHeight="1" x14ac:dyDescent="0.25">
      <c r="A36" s="74">
        <v>17</v>
      </c>
      <c r="B36" s="74" t="s">
        <v>219</v>
      </c>
      <c r="C36" s="74" t="s">
        <v>92</v>
      </c>
      <c r="D36" s="75" t="s">
        <v>93</v>
      </c>
      <c r="E36" s="76" t="s">
        <v>263</v>
      </c>
      <c r="F36" s="76" t="s">
        <v>236</v>
      </c>
      <c r="G36" s="75" t="s">
        <v>159</v>
      </c>
      <c r="H36" s="77" t="s">
        <v>203</v>
      </c>
      <c r="I36" s="74" t="s">
        <v>226</v>
      </c>
      <c r="J36" s="74" t="s">
        <v>275</v>
      </c>
      <c r="K36" s="74">
        <v>120</v>
      </c>
    </row>
    <row r="37" spans="1:11" s="78" customFormat="1" ht="24.75" customHeight="1" x14ac:dyDescent="0.25">
      <c r="A37" s="74">
        <v>18</v>
      </c>
      <c r="B37" s="74" t="s">
        <v>218</v>
      </c>
      <c r="C37" s="74" t="s">
        <v>52</v>
      </c>
      <c r="D37" s="75" t="s">
        <v>54</v>
      </c>
      <c r="E37" s="76" t="s">
        <v>264</v>
      </c>
      <c r="F37" s="76">
        <v>0</v>
      </c>
      <c r="G37" s="75" t="s">
        <v>34</v>
      </c>
      <c r="H37" s="77"/>
      <c r="I37" s="74" t="s">
        <v>222</v>
      </c>
      <c r="J37" s="74" t="s">
        <v>275</v>
      </c>
      <c r="K37" s="74">
        <v>120</v>
      </c>
    </row>
    <row r="38" spans="1:11" s="78" customFormat="1" ht="27" customHeight="1" x14ac:dyDescent="0.25">
      <c r="A38" s="74">
        <v>19</v>
      </c>
      <c r="B38" s="74" t="s">
        <v>219</v>
      </c>
      <c r="C38" s="74" t="s">
        <v>52</v>
      </c>
      <c r="D38" s="75" t="s">
        <v>54</v>
      </c>
      <c r="E38" s="76" t="s">
        <v>264</v>
      </c>
      <c r="F38" s="76">
        <v>0</v>
      </c>
      <c r="G38" s="75" t="s">
        <v>34</v>
      </c>
      <c r="H38" s="77"/>
      <c r="I38" s="74" t="s">
        <v>265</v>
      </c>
      <c r="J38" s="74" t="s">
        <v>274</v>
      </c>
      <c r="K38" s="74">
        <v>120</v>
      </c>
    </row>
    <row r="39" spans="1:11" s="78" customFormat="1" ht="20.399999999999999" customHeight="1" x14ac:dyDescent="0.25">
      <c r="A39" s="74">
        <v>20</v>
      </c>
      <c r="B39" s="74" t="s">
        <v>267</v>
      </c>
      <c r="C39" s="79" t="s">
        <v>63</v>
      </c>
      <c r="D39" s="80" t="s">
        <v>73</v>
      </c>
      <c r="E39" s="76"/>
      <c r="F39" s="76"/>
      <c r="G39" s="75"/>
      <c r="H39" s="77"/>
      <c r="I39" s="74" t="s">
        <v>276</v>
      </c>
      <c r="J39" s="74" t="s">
        <v>277</v>
      </c>
      <c r="K39" s="74">
        <v>60</v>
      </c>
    </row>
    <row r="40" spans="1:11" ht="20.399999999999999" customHeight="1" x14ac:dyDescent="0.25">
      <c r="A40" s="74">
        <v>21</v>
      </c>
      <c r="B40" s="74" t="s">
        <v>267</v>
      </c>
      <c r="C40" s="79" t="s">
        <v>59</v>
      </c>
      <c r="D40" s="81" t="s">
        <v>69</v>
      </c>
      <c r="E40" s="82"/>
      <c r="F40" s="82"/>
      <c r="G40" s="82"/>
      <c r="H40" s="83" t="s">
        <v>271</v>
      </c>
      <c r="I40" s="84" t="s">
        <v>272</v>
      </c>
      <c r="J40" s="74"/>
      <c r="K40" s="82">
        <v>120</v>
      </c>
    </row>
    <row r="41" spans="1:11" ht="20.399999999999999" customHeight="1" x14ac:dyDescent="0.25">
      <c r="A41" s="74">
        <v>22</v>
      </c>
      <c r="B41" s="74" t="s">
        <v>267</v>
      </c>
      <c r="C41" s="79" t="s">
        <v>61</v>
      </c>
      <c r="D41" s="80" t="s">
        <v>71</v>
      </c>
      <c r="E41" s="82"/>
      <c r="F41" s="82"/>
      <c r="G41" s="82"/>
      <c r="H41" s="83" t="s">
        <v>273</v>
      </c>
      <c r="I41" s="85" t="s">
        <v>268</v>
      </c>
      <c r="J41" s="74" t="s">
        <v>277</v>
      </c>
      <c r="K41" s="82">
        <v>60</v>
      </c>
    </row>
    <row r="42" spans="1:11" ht="31.2" customHeight="1" x14ac:dyDescent="0.25">
      <c r="A42" s="74">
        <v>23</v>
      </c>
      <c r="B42" s="74" t="s">
        <v>267</v>
      </c>
      <c r="C42" s="79" t="s">
        <v>64</v>
      </c>
      <c r="D42" s="80" t="s">
        <v>266</v>
      </c>
      <c r="E42" s="82"/>
      <c r="F42" s="82"/>
      <c r="G42" s="82"/>
      <c r="H42" s="63" t="s">
        <v>269</v>
      </c>
      <c r="I42" s="85" t="s">
        <v>270</v>
      </c>
      <c r="J42" s="74" t="s">
        <v>277</v>
      </c>
      <c r="K42" s="82">
        <v>60</v>
      </c>
    </row>
    <row r="43" spans="1:11" ht="24.6" customHeight="1" x14ac:dyDescent="0.3">
      <c r="A43" s="138">
        <v>24</v>
      </c>
      <c r="B43" s="138" t="s">
        <v>267</v>
      </c>
      <c r="C43" s="139" t="s">
        <v>88</v>
      </c>
      <c r="D43" s="140" t="s">
        <v>281</v>
      </c>
      <c r="E43" s="141" t="s">
        <v>263</v>
      </c>
      <c r="F43" s="138"/>
      <c r="G43" s="143" t="s">
        <v>282</v>
      </c>
      <c r="H43" s="142"/>
      <c r="I43" s="138" t="s">
        <v>279</v>
      </c>
      <c r="J43" s="138" t="s">
        <v>280</v>
      </c>
      <c r="K43" s="138">
        <v>50</v>
      </c>
    </row>
  </sheetData>
  <autoFilter ref="A19:K42"/>
  <sortState ref="B20:J44">
    <sortCondition ref="D20:D44"/>
    <sortCondition ref="B20:B44"/>
  </sortState>
  <mergeCells count="3">
    <mergeCell ref="B2:H4"/>
    <mergeCell ref="B5:H6"/>
    <mergeCell ref="B1:D1"/>
  </mergeCells>
  <conditionalFormatting sqref="C20:H38">
    <cfRule type="expression" dxfId="51" priority="105" stopIfTrue="1">
      <formula>$J20=6</formula>
    </cfRule>
    <cfRule type="expression" dxfId="50" priority="106" stopIfTrue="1">
      <formula>$J20=4</formula>
    </cfRule>
    <cfRule type="expression" dxfId="49" priority="107" stopIfTrue="1">
      <formula>$J20=3</formula>
    </cfRule>
    <cfRule type="expression" dxfId="48" priority="108" stopIfTrue="1">
      <formula>$J20=2</formula>
    </cfRule>
    <cfRule type="expression" dxfId="47" priority="109" stopIfTrue="1">
      <formula>$J20=1</formula>
    </cfRule>
  </conditionalFormatting>
  <conditionalFormatting sqref="F20:F38">
    <cfRule type="cellIs" dxfId="46" priority="51" operator="equal">
      <formula>"KHMT"</formula>
    </cfRule>
    <cfRule type="cellIs" dxfId="45" priority="52" operator="equal">
      <formula>"MMT"</formula>
    </cfRule>
    <cfRule type="cellIs" dxfId="44" priority="53" operator="equal">
      <formula>"CNPM"</formula>
    </cfRule>
    <cfRule type="cellIs" dxfId="43" priority="54" operator="equal">
      <formula>"HTTT"</formula>
    </cfRule>
  </conditionalFormatting>
  <conditionalFormatting sqref="E39:H39">
    <cfRule type="expression" dxfId="42" priority="35" stopIfTrue="1">
      <formula>$J39=6</formula>
    </cfRule>
    <cfRule type="expression" dxfId="41" priority="36" stopIfTrue="1">
      <formula>$J39=4</formula>
    </cfRule>
    <cfRule type="expression" dxfId="40" priority="37" stopIfTrue="1">
      <formula>$J39=3</formula>
    </cfRule>
    <cfRule type="expression" dxfId="39" priority="38" stopIfTrue="1">
      <formula>$J39=2</formula>
    </cfRule>
    <cfRule type="expression" dxfId="38" priority="39" stopIfTrue="1">
      <formula>$J39=1</formula>
    </cfRule>
  </conditionalFormatting>
  <conditionalFormatting sqref="F39">
    <cfRule type="cellIs" dxfId="37" priority="31" operator="equal">
      <formula>"KHMT"</formula>
    </cfRule>
    <cfRule type="cellIs" dxfId="36" priority="32" operator="equal">
      <formula>"MMT"</formula>
    </cfRule>
    <cfRule type="cellIs" dxfId="35" priority="33" operator="equal">
      <formula>"CNPM"</formula>
    </cfRule>
    <cfRule type="cellIs" dxfId="34" priority="34" operator="equal">
      <formula>"HTTT"</formula>
    </cfRule>
  </conditionalFormatting>
  <conditionalFormatting sqref="I39">
    <cfRule type="expression" dxfId="33" priority="22" stopIfTrue="1">
      <formula>$J39=6</formula>
    </cfRule>
    <cfRule type="expression" dxfId="32" priority="23" stopIfTrue="1">
      <formula>$J39=4</formula>
    </cfRule>
    <cfRule type="expression" dxfId="31" priority="24" stopIfTrue="1">
      <formula>$J39=3</formula>
    </cfRule>
    <cfRule type="expression" dxfId="30" priority="25" stopIfTrue="1">
      <formula>$J39=2</formula>
    </cfRule>
    <cfRule type="expression" dxfId="29" priority="26" stopIfTrue="1">
      <formula>$J39=1</formula>
    </cfRule>
  </conditionalFormatting>
  <conditionalFormatting sqref="J20">
    <cfRule type="expression" dxfId="28" priority="16" stopIfTrue="1">
      <formula>$J20=6</formula>
    </cfRule>
    <cfRule type="expression" dxfId="27" priority="17" stopIfTrue="1">
      <formula>$J20=4</formula>
    </cfRule>
    <cfRule type="expression" dxfId="26" priority="18" stopIfTrue="1">
      <formula>$J20=3</formula>
    </cfRule>
    <cfRule type="expression" dxfId="25" priority="19" stopIfTrue="1">
      <formula>$J20=2</formula>
    </cfRule>
    <cfRule type="expression" dxfId="24" priority="20" stopIfTrue="1">
      <formula>$J20=1</formula>
    </cfRule>
  </conditionalFormatting>
  <conditionalFormatting sqref="J21:J42">
    <cfRule type="expression" dxfId="23" priority="10" stopIfTrue="1">
      <formula>$J21=6</formula>
    </cfRule>
    <cfRule type="expression" dxfId="22" priority="11" stopIfTrue="1">
      <formula>$J21=4</formula>
    </cfRule>
    <cfRule type="expression" dxfId="21" priority="12" stopIfTrue="1">
      <formula>$J21=3</formula>
    </cfRule>
    <cfRule type="expression" dxfId="20" priority="13" stopIfTrue="1">
      <formula>$J21=2</formula>
    </cfRule>
    <cfRule type="expression" dxfId="19" priority="14" stopIfTrue="1">
      <formula>$J21=1</formula>
    </cfRule>
  </conditionalFormatting>
  <conditionalFormatting sqref="B20:H38 E39:H39 B39:B42 I20:J42">
    <cfRule type="expression" dxfId="18" priority="110">
      <formula>#REF! = "Hủy"</formula>
    </cfRule>
  </conditionalFormatting>
  <conditionalFormatting sqref="B43">
    <cfRule type="expression" dxfId="7" priority="8">
      <formula>$L43 = "Hủy"</formula>
    </cfRule>
  </conditionalFormatting>
  <conditionalFormatting sqref="E43">
    <cfRule type="expression" dxfId="6" priority="3" stopIfTrue="1">
      <formula>$J43=6</formula>
    </cfRule>
    <cfRule type="expression" dxfId="5" priority="4" stopIfTrue="1">
      <formula>$J43=4</formula>
    </cfRule>
    <cfRule type="expression" dxfId="4" priority="5" stopIfTrue="1">
      <formula>$J43=3</formula>
    </cfRule>
    <cfRule type="expression" dxfId="3" priority="6" stopIfTrue="1">
      <formula>$J43=2</formula>
    </cfRule>
    <cfRule type="expression" dxfId="2" priority="7" stopIfTrue="1">
      <formula>$J43=1</formula>
    </cfRule>
  </conditionalFormatting>
  <conditionalFormatting sqref="E43">
    <cfRule type="expression" dxfId="1" priority="2">
      <formula>$L43 = "Hủy"</formula>
    </cfRule>
  </conditionalFormatting>
  <conditionalFormatting sqref="I43">
    <cfRule type="expression" dxfId="0" priority="1">
      <formula>$L43 = "Hủy"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fitToHeight="0" orientation="landscape" r:id="rId1"/>
  <headerFooter>
    <oddFooter>&amp;CTrang &amp;P / &amp;N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8"/>
  <sheetViews>
    <sheetView workbookViewId="0">
      <selection activeCell="H21" sqref="H21"/>
    </sheetView>
  </sheetViews>
  <sheetFormatPr defaultRowHeight="13.2" x14ac:dyDescent="0.25"/>
  <cols>
    <col min="1" max="1" width="14.6640625" customWidth="1"/>
    <col min="5" max="5" width="14.88671875" customWidth="1"/>
    <col min="7" max="7" width="15.109375" bestFit="1" customWidth="1"/>
  </cols>
  <sheetData>
    <row r="1" spans="1:6" ht="17.25" customHeight="1" x14ac:dyDescent="0.25">
      <c r="A1" s="90" t="s">
        <v>192</v>
      </c>
      <c r="B1" s="90"/>
      <c r="C1" s="90"/>
      <c r="E1" s="90" t="s">
        <v>193</v>
      </c>
      <c r="F1" s="90"/>
    </row>
    <row r="2" spans="1:6" ht="24" x14ac:dyDescent="0.25">
      <c r="A2" s="27" t="s">
        <v>25</v>
      </c>
      <c r="B2" s="27" t="s">
        <v>166</v>
      </c>
      <c r="C2" s="27" t="s">
        <v>167</v>
      </c>
      <c r="E2" s="27" t="s">
        <v>25</v>
      </c>
      <c r="F2" s="27" t="s">
        <v>5</v>
      </c>
    </row>
    <row r="3" spans="1:6" ht="21" customHeight="1" x14ac:dyDescent="0.25">
      <c r="A3" s="28" t="s">
        <v>6</v>
      </c>
      <c r="B3" s="29">
        <v>1</v>
      </c>
      <c r="C3" s="46"/>
      <c r="E3" s="50" t="s">
        <v>6</v>
      </c>
      <c r="F3" s="6">
        <v>1</v>
      </c>
    </row>
    <row r="4" spans="1:6" ht="21" customHeight="1" x14ac:dyDescent="0.25">
      <c r="A4" s="28" t="s">
        <v>7</v>
      </c>
      <c r="B4" s="29">
        <v>2</v>
      </c>
      <c r="C4" s="29">
        <v>1</v>
      </c>
      <c r="E4" s="50" t="s">
        <v>183</v>
      </c>
      <c r="F4" s="6">
        <v>2</v>
      </c>
    </row>
    <row r="5" spans="1:6" ht="21" customHeight="1" x14ac:dyDescent="0.25">
      <c r="A5" s="28" t="s">
        <v>8</v>
      </c>
      <c r="B5" s="29">
        <v>3</v>
      </c>
      <c r="C5" s="29">
        <v>2</v>
      </c>
      <c r="E5" s="50" t="s">
        <v>8</v>
      </c>
      <c r="F5" s="6">
        <v>3</v>
      </c>
    </row>
    <row r="6" spans="1:6" ht="21" customHeight="1" x14ac:dyDescent="0.25">
      <c r="A6" s="28" t="s">
        <v>9</v>
      </c>
      <c r="B6" s="29">
        <v>4</v>
      </c>
      <c r="C6" s="29">
        <v>3</v>
      </c>
      <c r="E6" s="50" t="s">
        <v>9</v>
      </c>
      <c r="F6" s="6">
        <v>4</v>
      </c>
    </row>
    <row r="7" spans="1:6" ht="21" customHeight="1" x14ac:dyDescent="0.25">
      <c r="A7" s="28" t="s">
        <v>10</v>
      </c>
      <c r="B7" s="29">
        <v>5</v>
      </c>
      <c r="C7" s="29">
        <v>4</v>
      </c>
      <c r="E7" s="50" t="s">
        <v>10</v>
      </c>
      <c r="F7" s="6">
        <v>5</v>
      </c>
    </row>
    <row r="8" spans="1:6" ht="21" customHeight="1" x14ac:dyDescent="0.25">
      <c r="A8" s="28" t="s">
        <v>11</v>
      </c>
      <c r="B8" s="29">
        <v>6</v>
      </c>
      <c r="C8" s="29">
        <v>5</v>
      </c>
      <c r="E8" s="50" t="s">
        <v>11</v>
      </c>
      <c r="F8" s="6">
        <v>6</v>
      </c>
    </row>
    <row r="9" spans="1:6" ht="21" customHeight="1" x14ac:dyDescent="0.25">
      <c r="A9" s="28" t="s">
        <v>12</v>
      </c>
      <c r="B9" s="29">
        <v>7</v>
      </c>
      <c r="C9" s="29">
        <v>6</v>
      </c>
      <c r="E9" s="50" t="s">
        <v>12</v>
      </c>
      <c r="F9" s="6">
        <v>7</v>
      </c>
    </row>
    <row r="10" spans="1:6" ht="21" customHeight="1" x14ac:dyDescent="0.25">
      <c r="A10" s="28" t="s">
        <v>13</v>
      </c>
      <c r="B10" s="29">
        <v>8</v>
      </c>
      <c r="C10" s="29">
        <v>7</v>
      </c>
      <c r="E10" s="50" t="s">
        <v>13</v>
      </c>
      <c r="F10" s="6">
        <v>8</v>
      </c>
    </row>
    <row r="11" spans="1:6" ht="21" customHeight="1" x14ac:dyDescent="0.25">
      <c r="A11" s="28" t="s">
        <v>14</v>
      </c>
      <c r="B11" s="29">
        <v>9</v>
      </c>
      <c r="C11" s="29">
        <v>8</v>
      </c>
      <c r="E11" s="50" t="s">
        <v>184</v>
      </c>
      <c r="F11" s="6">
        <v>9</v>
      </c>
    </row>
    <row r="12" spans="1:6" ht="21" customHeight="1" x14ac:dyDescent="0.25">
      <c r="A12" s="28" t="s">
        <v>15</v>
      </c>
      <c r="B12" s="29">
        <v>10</v>
      </c>
      <c r="C12" s="29">
        <v>9</v>
      </c>
      <c r="E12" s="50" t="s">
        <v>185</v>
      </c>
      <c r="F12" s="6">
        <v>10</v>
      </c>
    </row>
    <row r="13" spans="1:6" ht="21" customHeight="1" x14ac:dyDescent="0.25">
      <c r="A13" s="28" t="s">
        <v>16</v>
      </c>
      <c r="B13" s="29">
        <v>11</v>
      </c>
      <c r="C13" s="29">
        <v>10</v>
      </c>
      <c r="E13" s="50" t="s">
        <v>186</v>
      </c>
      <c r="F13" s="6">
        <v>11</v>
      </c>
    </row>
    <row r="14" spans="1:6" ht="21" customHeight="1" x14ac:dyDescent="0.25">
      <c r="A14" s="28" t="s">
        <v>17</v>
      </c>
      <c r="B14" s="29">
        <v>12</v>
      </c>
      <c r="C14" s="46"/>
      <c r="E14" s="50" t="s">
        <v>187</v>
      </c>
      <c r="F14" s="6">
        <v>12</v>
      </c>
    </row>
    <row r="15" spans="1:6" ht="21" customHeight="1" x14ac:dyDescent="0.25">
      <c r="A15" s="28" t="s">
        <v>172</v>
      </c>
      <c r="B15" s="29">
        <v>13</v>
      </c>
      <c r="C15" s="46"/>
      <c r="E15" s="50" t="s">
        <v>188</v>
      </c>
      <c r="F15" s="6">
        <v>13</v>
      </c>
    </row>
    <row r="16" spans="1:6" ht="21" customHeight="1" x14ac:dyDescent="0.25">
      <c r="A16" s="28" t="s">
        <v>173</v>
      </c>
      <c r="B16" s="29">
        <v>14</v>
      </c>
      <c r="C16" s="46"/>
      <c r="E16" s="50" t="s">
        <v>189</v>
      </c>
      <c r="F16" s="6">
        <v>14</v>
      </c>
    </row>
    <row r="17" spans="1:6" ht="21" customHeight="1" x14ac:dyDescent="0.25">
      <c r="A17" s="28" t="s">
        <v>174</v>
      </c>
      <c r="B17" s="29">
        <v>15</v>
      </c>
      <c r="C17" s="46"/>
      <c r="E17" s="50" t="s">
        <v>190</v>
      </c>
      <c r="F17" s="6">
        <v>15</v>
      </c>
    </row>
    <row r="18" spans="1:6" ht="21" customHeight="1" x14ac:dyDescent="0.25">
      <c r="A18" s="28" t="s">
        <v>175</v>
      </c>
      <c r="B18" s="29">
        <v>16</v>
      </c>
      <c r="C18" s="46"/>
      <c r="E18" s="50" t="s">
        <v>191</v>
      </c>
      <c r="F18" s="6">
        <v>16</v>
      </c>
    </row>
  </sheetData>
  <mergeCells count="2">
    <mergeCell ref="A1:C1"/>
    <mergeCell ref="E1:F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74"/>
  <sheetViews>
    <sheetView topLeftCell="A4" zoomScale="95" zoomScaleNormal="95" workbookViewId="0">
      <selection activeCell="H15" sqref="H15:H17"/>
    </sheetView>
  </sheetViews>
  <sheetFormatPr defaultColWidth="9.109375" defaultRowHeight="18.75" customHeight="1" x14ac:dyDescent="0.25"/>
  <cols>
    <col min="1" max="1" width="13.33203125" style="52" customWidth="1"/>
    <col min="2" max="2" width="5.44140625" style="26" customWidth="1"/>
    <col min="3" max="3" width="23.33203125" style="26" customWidth="1"/>
    <col min="4" max="4" width="26.88671875" style="26" customWidth="1"/>
    <col min="5" max="5" width="24.6640625" style="26" customWidth="1"/>
    <col min="6" max="6" width="25" style="26" customWidth="1"/>
    <col min="7" max="8" width="22.44140625" style="26" customWidth="1"/>
    <col min="9" max="10" width="9.109375" style="26" hidden="1" customWidth="1"/>
    <col min="11" max="16384" width="9.109375" style="26"/>
  </cols>
  <sheetData>
    <row r="1" spans="1:9" ht="42" customHeight="1" x14ac:dyDescent="0.25">
      <c r="A1" s="111" t="s">
        <v>196</v>
      </c>
      <c r="B1" s="112"/>
      <c r="C1" s="112"/>
    </row>
    <row r="2" spans="1:9" ht="24.6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TRẢ NỢ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1,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14/9/2020 đến 27/12/2020)</v>
      </c>
      <c r="B4" s="115"/>
      <c r="C4" s="115"/>
      <c r="D4" s="115"/>
      <c r="E4" s="115"/>
      <c r="F4" s="115"/>
      <c r="G4" s="115"/>
      <c r="H4" s="115"/>
    </row>
    <row r="5" spans="1:9" ht="20.399999999999999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171</v>
      </c>
    </row>
    <row r="6" spans="1:9" ht="25.5" customHeight="1" x14ac:dyDescent="0.25">
      <c r="A6" s="28" t="s">
        <v>6</v>
      </c>
      <c r="B6" s="29">
        <v>1</v>
      </c>
      <c r="C6" s="109" t="s">
        <v>239</v>
      </c>
      <c r="D6" s="100" t="s">
        <v>244</v>
      </c>
      <c r="E6" s="100" t="s">
        <v>245</v>
      </c>
      <c r="F6" s="109" t="s">
        <v>240</v>
      </c>
      <c r="G6" s="116"/>
      <c r="H6" s="109" t="s">
        <v>214</v>
      </c>
      <c r="I6" s="30"/>
    </row>
    <row r="7" spans="1:9" ht="25.5" customHeight="1" x14ac:dyDescent="0.25">
      <c r="A7" s="28" t="s">
        <v>7</v>
      </c>
      <c r="B7" s="29">
        <v>2</v>
      </c>
      <c r="C7" s="110"/>
      <c r="D7" s="101"/>
      <c r="E7" s="101"/>
      <c r="F7" s="110"/>
      <c r="G7" s="117"/>
      <c r="H7" s="110"/>
      <c r="I7" s="30"/>
    </row>
    <row r="8" spans="1:9" ht="25.5" customHeight="1" x14ac:dyDescent="0.25">
      <c r="A8" s="28" t="s">
        <v>8</v>
      </c>
      <c r="B8" s="29">
        <v>3</v>
      </c>
      <c r="C8" s="110"/>
      <c r="D8" s="101"/>
      <c r="E8" s="101"/>
      <c r="F8" s="110"/>
      <c r="G8" s="118"/>
      <c r="H8" s="110"/>
      <c r="I8" s="30"/>
    </row>
    <row r="9" spans="1:9" ht="25.5" customHeight="1" x14ac:dyDescent="0.25">
      <c r="A9" s="28" t="s">
        <v>9</v>
      </c>
      <c r="B9" s="29">
        <v>4</v>
      </c>
      <c r="C9" s="102" t="s">
        <v>211</v>
      </c>
      <c r="D9" s="100" t="s">
        <v>244</v>
      </c>
      <c r="E9" s="100" t="s">
        <v>247</v>
      </c>
      <c r="F9" s="109" t="s">
        <v>241</v>
      </c>
      <c r="G9" s="116"/>
      <c r="H9" s="109" t="s">
        <v>215</v>
      </c>
      <c r="I9" s="30"/>
    </row>
    <row r="10" spans="1:9" ht="25.5" customHeight="1" x14ac:dyDescent="0.25">
      <c r="A10" s="28" t="s">
        <v>10</v>
      </c>
      <c r="B10" s="29">
        <v>5</v>
      </c>
      <c r="C10" s="103"/>
      <c r="D10" s="101"/>
      <c r="E10" s="101"/>
      <c r="F10" s="110"/>
      <c r="G10" s="117"/>
      <c r="H10" s="110"/>
      <c r="I10" s="30"/>
    </row>
    <row r="11" spans="1:9" ht="20.25" customHeight="1" x14ac:dyDescent="0.25">
      <c r="A11" s="28" t="s">
        <v>11</v>
      </c>
      <c r="B11" s="29">
        <v>6</v>
      </c>
      <c r="C11" s="104"/>
      <c r="D11" s="101"/>
      <c r="E11" s="101"/>
      <c r="F11" s="110"/>
      <c r="G11" s="118"/>
      <c r="H11" s="110"/>
      <c r="I11" s="30"/>
    </row>
    <row r="12" spans="1:9" ht="23.25" customHeight="1" x14ac:dyDescent="0.25">
      <c r="A12" s="28" t="s">
        <v>12</v>
      </c>
      <c r="B12" s="29">
        <v>7</v>
      </c>
      <c r="C12" s="102" t="s">
        <v>211</v>
      </c>
      <c r="D12" s="105" t="s">
        <v>212</v>
      </c>
      <c r="E12" s="99" t="s">
        <v>248</v>
      </c>
      <c r="F12" s="108" t="s">
        <v>208</v>
      </c>
      <c r="G12" s="98"/>
      <c r="H12" s="100" t="s">
        <v>250</v>
      </c>
      <c r="I12" s="30"/>
    </row>
    <row r="13" spans="1:9" ht="23.25" customHeight="1" x14ac:dyDescent="0.25">
      <c r="A13" s="28" t="s">
        <v>13</v>
      </c>
      <c r="B13" s="29">
        <v>8</v>
      </c>
      <c r="C13" s="103"/>
      <c r="D13" s="106"/>
      <c r="E13" s="99"/>
      <c r="F13" s="99"/>
      <c r="G13" s="99"/>
      <c r="H13" s="101"/>
      <c r="I13" s="30"/>
    </row>
    <row r="14" spans="1:9" ht="23.25" customHeight="1" x14ac:dyDescent="0.25">
      <c r="A14" s="28" t="s">
        <v>14</v>
      </c>
      <c r="B14" s="29">
        <v>9</v>
      </c>
      <c r="C14" s="104"/>
      <c r="D14" s="107"/>
      <c r="E14" s="99"/>
      <c r="F14" s="99"/>
      <c r="G14" s="99"/>
      <c r="H14" s="101"/>
      <c r="I14" s="30"/>
    </row>
    <row r="15" spans="1:9" ht="23.25" customHeight="1" x14ac:dyDescent="0.25">
      <c r="A15" s="28" t="s">
        <v>15</v>
      </c>
      <c r="B15" s="29">
        <v>10</v>
      </c>
      <c r="C15" s="94" t="s">
        <v>211</v>
      </c>
      <c r="D15" s="96" t="s">
        <v>213</v>
      </c>
      <c r="E15" s="97" t="s">
        <v>249</v>
      </c>
      <c r="F15" s="98" t="s">
        <v>246</v>
      </c>
      <c r="G15" s="98"/>
      <c r="H15" s="100" t="s">
        <v>251</v>
      </c>
      <c r="I15" s="30"/>
    </row>
    <row r="16" spans="1:9" ht="23.25" customHeight="1" x14ac:dyDescent="0.25">
      <c r="A16" s="28" t="s">
        <v>16</v>
      </c>
      <c r="B16" s="29">
        <v>11</v>
      </c>
      <c r="C16" s="95"/>
      <c r="D16" s="96"/>
      <c r="E16" s="97"/>
      <c r="F16" s="99"/>
      <c r="G16" s="99"/>
      <c r="H16" s="101"/>
      <c r="I16" s="30"/>
    </row>
    <row r="17" spans="1:10" ht="23.25" customHeight="1" x14ac:dyDescent="0.25">
      <c r="A17" s="28" t="s">
        <v>17</v>
      </c>
      <c r="B17" s="29">
        <v>12</v>
      </c>
      <c r="C17" s="95"/>
      <c r="D17" s="96"/>
      <c r="E17" s="97"/>
      <c r="F17" s="99"/>
      <c r="G17" s="99"/>
      <c r="H17" s="101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1" t="s">
        <v>127</v>
      </c>
      <c r="C19" s="91"/>
      <c r="D19" s="91"/>
      <c r="E19" s="51" t="s">
        <v>29</v>
      </c>
      <c r="F19" s="92" t="s">
        <v>27</v>
      </c>
      <c r="G19" s="93"/>
      <c r="H19" s="36" t="s">
        <v>28</v>
      </c>
    </row>
    <row r="20" spans="1:10" s="38" customFormat="1" ht="18" customHeight="1" x14ac:dyDescent="0.25">
      <c r="A20" s="53" t="s">
        <v>68</v>
      </c>
      <c r="B20" s="54" t="str">
        <f>VLOOKUP($A20,CD_DSHP!$B$4:$F$47,2,0)</f>
        <v>Phương pháp lập trình hướng đối tượng</v>
      </c>
      <c r="C20" s="54"/>
      <c r="D20" s="54"/>
      <c r="E20" s="37" t="str">
        <f>CONCATENATE(VLOOKUP($A20,CD_DSHP!$B$4:$F$47,3,0)," LT + ",VLOOKUP($A20,CD_DSHP!$B$4:$F$47,4,0)," TH")</f>
        <v>45 LT + 30 TH</v>
      </c>
      <c r="F20" s="54" t="s">
        <v>201</v>
      </c>
      <c r="G20" s="55"/>
      <c r="H20" s="55" t="str">
        <f>VLOOKUP($A20,CD_DSHP!$B$4:$F$47,5,0)</f>
        <v>Học phần cơ bản ngành</v>
      </c>
      <c r="I20" s="38" t="s">
        <v>197</v>
      </c>
      <c r="J20" s="38">
        <f>VLOOKUP($H20,CD_LoaiHP!$B$4:$D$10,2,0)</f>
        <v>2</v>
      </c>
    </row>
    <row r="21" spans="1:10" s="38" customFormat="1" ht="18" customHeight="1" x14ac:dyDescent="0.25">
      <c r="A21" s="53" t="s">
        <v>82</v>
      </c>
      <c r="B21" s="54" t="str">
        <f>VLOOKUP($A21,CD_DSHP!$B$4:$F$47,2,0)</f>
        <v>Cấu trúc dữ liệu và giải thuật</v>
      </c>
      <c r="C21" s="54"/>
      <c r="D21" s="54"/>
      <c r="E21" s="37" t="str">
        <f>CONCATENATE(VLOOKUP($A21,CD_DSHP!$B$4:$F$47,3,0)," LT + ",VLOOKUP($A21,CD_DSHP!$B$4:$F$47,4,0)," TH")</f>
        <v>45 LT + 30 TH</v>
      </c>
      <c r="F21" s="54" t="s">
        <v>144</v>
      </c>
      <c r="G21" s="55"/>
      <c r="H21" s="55" t="str">
        <f>VLOOKUP($A21,CD_DSHP!$B$4:$F$47,5,0)</f>
        <v>Học phần cơ sở ngành</v>
      </c>
      <c r="I21" s="38" t="s">
        <v>197</v>
      </c>
      <c r="J21" s="38">
        <f>VLOOKUP($H21,CD_LoaiHP!$B$4:$D$10,2,0)</f>
        <v>2</v>
      </c>
    </row>
    <row r="22" spans="1:10" s="40" customFormat="1" ht="18" customHeight="1" x14ac:dyDescent="0.25">
      <c r="A22" s="53" t="s">
        <v>87</v>
      </c>
      <c r="B22" s="54" t="str">
        <f>VLOOKUP($A22,CD_DSHP!$B$4:$F$47,2,0)</f>
        <v>Kiến trúc máy tính và hợp ngữ</v>
      </c>
      <c r="C22" s="54"/>
      <c r="D22" s="54"/>
      <c r="E22" s="37" t="str">
        <f>CONCATENATE(VLOOKUP($A22,CD_DSHP!$B$4:$F$47,3,0)," LT + ",VLOOKUP($A22,CD_DSHP!$B$4:$F$47,4,0)," TH")</f>
        <v>45 LT + 30 TH</v>
      </c>
      <c r="F22" s="54" t="s">
        <v>132</v>
      </c>
      <c r="G22" s="55"/>
      <c r="H22" s="55" t="str">
        <f>VLOOKUP($A22,CD_DSHP!$B$4:$F$47,5,0)</f>
        <v>Học phần cơ sở ngành</v>
      </c>
      <c r="I22" s="38" t="s">
        <v>197</v>
      </c>
      <c r="J22" s="38">
        <f>VLOOKUP($H22,CD_LoaiHP!$B$4:$D$10,2,0)</f>
        <v>2</v>
      </c>
    </row>
    <row r="23" spans="1:10" s="40" customFormat="1" ht="18" customHeight="1" x14ac:dyDescent="0.25">
      <c r="A23" s="53" t="s">
        <v>90</v>
      </c>
      <c r="B23" s="54" t="str">
        <f>VLOOKUP($A23,CD_DSHP!$B$4:$F$47,2,0)</f>
        <v>Quản trị cơ sở dữ liệu</v>
      </c>
      <c r="C23" s="54"/>
      <c r="D23" s="54"/>
      <c r="E23" s="37" t="str">
        <f>CONCATENATE(VLOOKUP($A23,CD_DSHP!$B$4:$F$47,3,0)," LT + ",VLOOKUP($A23,CD_DSHP!$B$4:$F$47,4,0)," TH")</f>
        <v>45 LT + 30 TH</v>
      </c>
      <c r="F23" s="54" t="s">
        <v>145</v>
      </c>
      <c r="G23" s="55"/>
      <c r="H23" s="55" t="str">
        <f>VLOOKUP($A23,CD_DSHP!$B$4:$F$47,5,0)</f>
        <v>Học phần BB ngành</v>
      </c>
      <c r="I23" s="38" t="s">
        <v>197</v>
      </c>
      <c r="J23" s="38">
        <f>VLOOKUP($H23,CD_LoaiHP!$B$4:$D$10,2,0)</f>
        <v>2</v>
      </c>
    </row>
    <row r="24" spans="1:10" s="40" customFormat="1" ht="18" customHeight="1" x14ac:dyDescent="0.25">
      <c r="A24" s="53" t="s">
        <v>92</v>
      </c>
      <c r="B24" s="54" t="str">
        <f>VLOOKUP($A24,CD_DSHP!$B$4:$F$47,2,0)</f>
        <v>Lập trình web 1</v>
      </c>
      <c r="C24" s="54"/>
      <c r="D24" s="54"/>
      <c r="E24" s="37" t="str">
        <f>CONCATENATE(VLOOKUP($A24,CD_DSHP!$B$4:$F$47,3,0)," LT + ",VLOOKUP($A24,CD_DSHP!$B$4:$F$47,4,0)," TH")</f>
        <v>45 LT + 30 TH</v>
      </c>
      <c r="F24" s="54" t="s">
        <v>131</v>
      </c>
      <c r="G24" s="55"/>
      <c r="H24" s="55" t="str">
        <f>VLOOKUP($A24,CD_DSHP!$B$4:$F$47,5,0)</f>
        <v>Học phần BB ngành</v>
      </c>
      <c r="I24" s="38" t="s">
        <v>197</v>
      </c>
      <c r="J24" s="38">
        <f>VLOOKUP($H24,CD_LoaiHP!$B$4:$D$10,2,0)</f>
        <v>2</v>
      </c>
    </row>
    <row r="25" spans="1:10" s="40" customFormat="1" ht="18" customHeight="1" x14ac:dyDescent="0.25">
      <c r="A25" s="53" t="s">
        <v>98</v>
      </c>
      <c r="B25" s="54" t="str">
        <f>VLOOKUP($A25,CD_DSHP!$B$4:$F$47,2,0)</f>
        <v>Lập trình ứng dụng quản lý 1</v>
      </c>
      <c r="C25" s="54"/>
      <c r="D25" s="54"/>
      <c r="E25" s="37" t="str">
        <f>CONCATENATE(VLOOKUP($A25,CD_DSHP!$B$4:$F$47,3,0)," LT + ",VLOOKUP($A25,CD_DSHP!$B$4:$F$47,4,0)," TH")</f>
        <v>45 LT + 30 TH</v>
      </c>
      <c r="F25" s="54" t="s">
        <v>207</v>
      </c>
      <c r="G25" s="55"/>
      <c r="H25" s="55" t="str">
        <f>VLOOKUP($A25,CD_DSHP!$B$4:$F$47,5,0)</f>
        <v>Học phần BB ngành (chọn CTT705 hoặc CTT706)</v>
      </c>
      <c r="I25" s="38" t="s">
        <v>197</v>
      </c>
      <c r="J25" s="38">
        <f>VLOOKUP($H25,CD_LoaiHP!$B$4:$D$10,2,0)</f>
        <v>3</v>
      </c>
    </row>
    <row r="26" spans="1:10" s="40" customFormat="1" ht="18" customHeight="1" x14ac:dyDescent="0.25">
      <c r="A26" s="53" t="s">
        <v>102</v>
      </c>
      <c r="B26" s="54" t="str">
        <f>VLOOKUP($A26,CD_DSHP!$B$4:$F$47,2,0)</f>
        <v>Phát triển ứng dụng cơ sở dữ liệu 1</v>
      </c>
      <c r="C26" s="54"/>
      <c r="D26" s="54"/>
      <c r="E26" s="37" t="str">
        <f>CONCATENATE(VLOOKUP($A26,CD_DSHP!$B$4:$F$47,3,0)," LT + ",VLOOKUP($A26,CD_DSHP!$B$4:$F$47,4,0)," TH")</f>
        <v>45 LT + 30 TH</v>
      </c>
      <c r="F26" s="54" t="s">
        <v>134</v>
      </c>
      <c r="G26" s="55"/>
      <c r="H26" s="55" t="str">
        <f>VLOOKUP($A26,CD_DSHP!$B$4:$F$47,5,0)</f>
        <v>Học phần tự chọn ngành</v>
      </c>
      <c r="I26" s="38" t="s">
        <v>197</v>
      </c>
      <c r="J26" s="38">
        <f>VLOOKUP($H26,CD_LoaiHP!$B$4:$D$10,2,0)</f>
        <v>3</v>
      </c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A30" s="26"/>
      <c r="G30" s="41"/>
    </row>
    <row r="31" spans="1:10" ht="18.75" customHeight="1" x14ac:dyDescent="0.25">
      <c r="A31" s="26"/>
      <c r="G31" s="41"/>
    </row>
    <row r="32" spans="1:10" ht="18.75" customHeight="1" x14ac:dyDescent="0.25">
      <c r="A32" s="26"/>
      <c r="G32" s="41"/>
    </row>
    <row r="33" spans="7:7" ht="18.75" customHeight="1" x14ac:dyDescent="0.25">
      <c r="G33" s="41"/>
    </row>
    <row r="34" spans="7:7" ht="18.75" customHeight="1" x14ac:dyDescent="0.25">
      <c r="G34" s="41"/>
    </row>
    <row r="35" spans="7:7" ht="18.75" customHeight="1" x14ac:dyDescent="0.25">
      <c r="G35" s="41"/>
    </row>
    <row r="36" spans="7:7" ht="18.75" customHeight="1" x14ac:dyDescent="0.25">
      <c r="G36" s="41"/>
    </row>
    <row r="37" spans="7:7" ht="18.75" customHeight="1" x14ac:dyDescent="0.25">
      <c r="G37" s="41"/>
    </row>
    <row r="38" spans="7:7" ht="18.75" customHeight="1" x14ac:dyDescent="0.25">
      <c r="G38" s="41"/>
    </row>
    <row r="39" spans="7:7" ht="18.75" customHeight="1" x14ac:dyDescent="0.25">
      <c r="G39" s="41"/>
    </row>
    <row r="40" spans="7:7" ht="18.75" customHeight="1" x14ac:dyDescent="0.25">
      <c r="G40" s="41"/>
    </row>
    <row r="41" spans="7:7" ht="18.75" customHeight="1" x14ac:dyDescent="0.25">
      <c r="G41" s="41"/>
    </row>
    <row r="42" spans="7:7" ht="18.75" customHeight="1" x14ac:dyDescent="0.25">
      <c r="G42" s="41"/>
    </row>
    <row r="43" spans="7:7" ht="18.75" customHeight="1" x14ac:dyDescent="0.25">
      <c r="G43" s="41"/>
    </row>
    <row r="44" spans="7:7" ht="18.75" customHeight="1" x14ac:dyDescent="0.25">
      <c r="G44" s="41"/>
    </row>
    <row r="45" spans="7:7" ht="18.75" customHeight="1" x14ac:dyDescent="0.25">
      <c r="G45" s="41"/>
    </row>
    <row r="46" spans="7:7" ht="18.75" customHeight="1" x14ac:dyDescent="0.25">
      <c r="G46" s="41"/>
    </row>
    <row r="47" spans="7:7" ht="18.75" customHeight="1" x14ac:dyDescent="0.25">
      <c r="G47" s="41"/>
    </row>
    <row r="48" spans="7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  <row r="72" spans="7:7" ht="18.75" customHeight="1" x14ac:dyDescent="0.25">
      <c r="G72" s="41"/>
    </row>
    <row r="73" spans="7:7" ht="18.75" customHeight="1" x14ac:dyDescent="0.25">
      <c r="G73" s="41"/>
    </row>
    <row r="74" spans="7:7" ht="18.75" customHeight="1" x14ac:dyDescent="0.25">
      <c r="G74" s="41"/>
    </row>
  </sheetData>
  <mergeCells count="30">
    <mergeCell ref="H9:H11"/>
    <mergeCell ref="A1:C1"/>
    <mergeCell ref="A2:H2"/>
    <mergeCell ref="A3:H3"/>
    <mergeCell ref="A4:H4"/>
    <mergeCell ref="G6:G8"/>
    <mergeCell ref="D6:D8"/>
    <mergeCell ref="E6:E8"/>
    <mergeCell ref="F6:F8"/>
    <mergeCell ref="H6:H8"/>
    <mergeCell ref="C6:C8"/>
    <mergeCell ref="C9:C11"/>
    <mergeCell ref="D9:D11"/>
    <mergeCell ref="E9:E11"/>
    <mergeCell ref="F9:F11"/>
    <mergeCell ref="G9:G11"/>
    <mergeCell ref="H15:H17"/>
    <mergeCell ref="C12:C14"/>
    <mergeCell ref="D12:D14"/>
    <mergeCell ref="E12:E14"/>
    <mergeCell ref="F12:F14"/>
    <mergeCell ref="G12:G14"/>
    <mergeCell ref="H12:H14"/>
    <mergeCell ref="B19:D19"/>
    <mergeCell ref="F19:G19"/>
    <mergeCell ref="C15:C17"/>
    <mergeCell ref="D15:D17"/>
    <mergeCell ref="E15:E17"/>
    <mergeCell ref="F15:F17"/>
    <mergeCell ref="G15:G17"/>
  </mergeCells>
  <phoneticPr fontId="15" type="noConversion"/>
  <conditionalFormatting sqref="A20:H26">
    <cfRule type="expression" dxfId="17" priority="1" stopIfTrue="1">
      <formula>$J20=3</formula>
    </cfRule>
    <cfRule type="expression" dxfId="16" priority="2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88" fitToHeight="0" orientation="landscape" r:id="rId1"/>
  <headerFooter>
    <oddFooter>&amp;CTrang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76"/>
  <sheetViews>
    <sheetView topLeftCell="A3" zoomScale="95" zoomScaleNormal="95" workbookViewId="0">
      <selection activeCell="E12" sqref="E12:E14"/>
    </sheetView>
  </sheetViews>
  <sheetFormatPr defaultColWidth="9.109375" defaultRowHeight="18.75" customHeight="1" x14ac:dyDescent="0.25"/>
  <cols>
    <col min="1" max="1" width="13.33203125" style="58" customWidth="1"/>
    <col min="2" max="2" width="5.44140625" style="26" customWidth="1"/>
    <col min="3" max="3" width="20.5546875" style="26" customWidth="1"/>
    <col min="4" max="4" width="25.6640625" style="26" customWidth="1"/>
    <col min="5" max="5" width="29.44140625" style="26" customWidth="1"/>
    <col min="6" max="6" width="24.44140625" style="26" customWidth="1"/>
    <col min="7" max="7" width="22.88671875" style="26" customWidth="1"/>
    <col min="8" max="8" width="21.88671875" style="26" customWidth="1"/>
    <col min="9" max="9" width="9.109375" style="26"/>
    <col min="10" max="10" width="9.109375" style="26" hidden="1" customWidth="1"/>
    <col min="11" max="16384" width="9.109375" style="26"/>
  </cols>
  <sheetData>
    <row r="1" spans="1:9" ht="42" customHeight="1" x14ac:dyDescent="0.25">
      <c r="A1" s="111" t="s">
        <v>196</v>
      </c>
      <c r="B1" s="112"/>
      <c r="C1" s="112"/>
    </row>
    <row r="2" spans="1:9" ht="29.25" customHeight="1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CD2018/1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1,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14/9/2020 đến 27/12/2020)</v>
      </c>
      <c r="B4" s="115"/>
      <c r="C4" s="115"/>
      <c r="D4" s="115"/>
      <c r="E4" s="115"/>
      <c r="F4" s="115"/>
      <c r="G4" s="115"/>
      <c r="H4" s="115"/>
    </row>
    <row r="5" spans="1:9" ht="18.75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171</v>
      </c>
    </row>
    <row r="6" spans="1:9" ht="21.75" customHeight="1" x14ac:dyDescent="0.25">
      <c r="A6" s="28" t="s">
        <v>6</v>
      </c>
      <c r="B6" s="29">
        <v>1</v>
      </c>
      <c r="C6" s="99"/>
      <c r="D6" s="119" t="s">
        <v>214</v>
      </c>
      <c r="E6" s="105" t="s">
        <v>216</v>
      </c>
      <c r="F6" s="122" t="s">
        <v>252</v>
      </c>
      <c r="G6" s="100" t="s">
        <v>253</v>
      </c>
      <c r="H6" s="100" t="s">
        <v>254</v>
      </c>
      <c r="I6" s="30"/>
    </row>
    <row r="7" spans="1:9" ht="21.75" customHeight="1" x14ac:dyDescent="0.25">
      <c r="A7" s="28" t="s">
        <v>7</v>
      </c>
      <c r="B7" s="29">
        <v>2</v>
      </c>
      <c r="C7" s="99"/>
      <c r="D7" s="120"/>
      <c r="E7" s="106"/>
      <c r="F7" s="99"/>
      <c r="G7" s="101"/>
      <c r="H7" s="101"/>
      <c r="I7" s="30"/>
    </row>
    <row r="8" spans="1:9" ht="21.75" customHeight="1" x14ac:dyDescent="0.25">
      <c r="A8" s="28" t="s">
        <v>8</v>
      </c>
      <c r="B8" s="29">
        <v>3</v>
      </c>
      <c r="C8" s="99"/>
      <c r="D8" s="121"/>
      <c r="E8" s="107"/>
      <c r="F8" s="99"/>
      <c r="G8" s="101"/>
      <c r="H8" s="101"/>
      <c r="I8" s="30"/>
    </row>
    <row r="9" spans="1:9" ht="21.75" customHeight="1" x14ac:dyDescent="0.25">
      <c r="A9" s="28" t="s">
        <v>9</v>
      </c>
      <c r="B9" s="29">
        <v>4</v>
      </c>
      <c r="C9" s="99"/>
      <c r="D9" s="119" t="s">
        <v>212</v>
      </c>
      <c r="E9" s="105" t="s">
        <v>242</v>
      </c>
      <c r="F9" s="123" t="s">
        <v>210</v>
      </c>
      <c r="G9" s="100" t="s">
        <v>253</v>
      </c>
      <c r="H9" s="100" t="s">
        <v>254</v>
      </c>
      <c r="I9" s="30"/>
    </row>
    <row r="10" spans="1:9" ht="21.75" customHeight="1" x14ac:dyDescent="0.25">
      <c r="A10" s="28" t="s">
        <v>10</v>
      </c>
      <c r="B10" s="29">
        <v>5</v>
      </c>
      <c r="C10" s="99"/>
      <c r="D10" s="120"/>
      <c r="E10" s="106"/>
      <c r="F10" s="124"/>
      <c r="G10" s="101"/>
      <c r="H10" s="101"/>
      <c r="I10" s="30"/>
    </row>
    <row r="11" spans="1:9" ht="21.75" customHeight="1" x14ac:dyDescent="0.25">
      <c r="A11" s="28" t="s">
        <v>11</v>
      </c>
      <c r="B11" s="29">
        <v>6</v>
      </c>
      <c r="C11" s="99"/>
      <c r="D11" s="121"/>
      <c r="E11" s="107"/>
      <c r="F11" s="124"/>
      <c r="G11" s="101"/>
      <c r="H11" s="101"/>
      <c r="I11" s="30"/>
    </row>
    <row r="12" spans="1:9" ht="22.5" customHeight="1" x14ac:dyDescent="0.25">
      <c r="A12" s="28" t="s">
        <v>12</v>
      </c>
      <c r="B12" s="29">
        <v>7</v>
      </c>
      <c r="C12" s="99"/>
      <c r="D12" s="99"/>
      <c r="E12" s="128"/>
      <c r="F12" s="100" t="s">
        <v>243</v>
      </c>
      <c r="G12" s="128" t="s">
        <v>255</v>
      </c>
      <c r="H12" s="125"/>
      <c r="I12" s="30"/>
    </row>
    <row r="13" spans="1:9" ht="22.5" customHeight="1" x14ac:dyDescent="0.25">
      <c r="A13" s="28" t="s">
        <v>13</v>
      </c>
      <c r="B13" s="29">
        <v>8</v>
      </c>
      <c r="C13" s="99"/>
      <c r="D13" s="99"/>
      <c r="E13" s="128"/>
      <c r="F13" s="101"/>
      <c r="G13" s="128"/>
      <c r="H13" s="126"/>
      <c r="I13" s="30"/>
    </row>
    <row r="14" spans="1:9" ht="22.5" customHeight="1" x14ac:dyDescent="0.25">
      <c r="A14" s="28" t="s">
        <v>14</v>
      </c>
      <c r="B14" s="29">
        <v>9</v>
      </c>
      <c r="C14" s="99"/>
      <c r="D14" s="99"/>
      <c r="E14" s="128"/>
      <c r="F14" s="101"/>
      <c r="G14" s="128"/>
      <c r="H14" s="127"/>
      <c r="I14" s="30"/>
    </row>
    <row r="15" spans="1:9" ht="22.5" customHeight="1" x14ac:dyDescent="0.25">
      <c r="A15" s="28" t="s">
        <v>15</v>
      </c>
      <c r="B15" s="29">
        <v>10</v>
      </c>
      <c r="C15" s="99"/>
      <c r="D15" s="99"/>
      <c r="E15" s="129" t="s">
        <v>54</v>
      </c>
      <c r="F15" s="109" t="s">
        <v>217</v>
      </c>
      <c r="G15" s="100" t="s">
        <v>255</v>
      </c>
      <c r="H15" s="125"/>
      <c r="I15" s="30"/>
    </row>
    <row r="16" spans="1:9" ht="22.5" customHeight="1" x14ac:dyDescent="0.25">
      <c r="A16" s="28" t="s">
        <v>16</v>
      </c>
      <c r="B16" s="29">
        <v>11</v>
      </c>
      <c r="C16" s="96"/>
      <c r="D16" s="96"/>
      <c r="E16" s="129"/>
      <c r="F16" s="110"/>
      <c r="G16" s="101"/>
      <c r="H16" s="126"/>
      <c r="I16" s="30"/>
    </row>
    <row r="17" spans="1:10" ht="22.5" customHeight="1" x14ac:dyDescent="0.25">
      <c r="A17" s="28" t="s">
        <v>17</v>
      </c>
      <c r="B17" s="29">
        <v>12</v>
      </c>
      <c r="C17" s="96"/>
      <c r="D17" s="96"/>
      <c r="E17" s="129"/>
      <c r="F17" s="110"/>
      <c r="G17" s="101"/>
      <c r="H17" s="127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1" t="s">
        <v>127</v>
      </c>
      <c r="C19" s="91"/>
      <c r="D19" s="91"/>
      <c r="E19" s="59" t="s">
        <v>29</v>
      </c>
      <c r="F19" s="92" t="s">
        <v>27</v>
      </c>
      <c r="G19" s="93"/>
      <c r="H19" s="36" t="s">
        <v>28</v>
      </c>
    </row>
    <row r="20" spans="1:10" s="38" customFormat="1" ht="20.100000000000001" customHeight="1" x14ac:dyDescent="0.25">
      <c r="A20" s="53" t="s">
        <v>52</v>
      </c>
      <c r="B20" s="54" t="str">
        <f>VLOOKUP($A20,CD_DSHP!$B$4:$F$47,2,0)</f>
        <v>Đường lối cách mạng của ĐCSVN</v>
      </c>
      <c r="C20" s="54"/>
      <c r="D20" s="54"/>
      <c r="E20" s="37" t="str">
        <f>CONCATENATE(VLOOKUP($A20,CD_DSHP!$B$4:$F$47,3,0)," LT + ",VLOOKUP($A20,CD_DSHP!$B$4:$F$47,4,0)," TH")</f>
        <v>45 LT + 0 TH</v>
      </c>
      <c r="F20" s="54"/>
      <c r="G20" s="55"/>
      <c r="H20" s="55" t="str">
        <f>VLOOKUP($A20,CD_DSHP!$B$4:$F$47,5,0)</f>
        <v>Học phần BB KTGDĐC</v>
      </c>
      <c r="J20" s="38">
        <f>VLOOKUP($H20,CD_LoaiHP!$B$4:$D$10,2,0)</f>
        <v>1</v>
      </c>
    </row>
    <row r="21" spans="1:10" s="39" customFormat="1" ht="20.100000000000001" customHeight="1" x14ac:dyDescent="0.25">
      <c r="A21" s="53" t="s">
        <v>90</v>
      </c>
      <c r="B21" s="54" t="str">
        <f>VLOOKUP($A21,CD_DSHP!$B$4:$F$47,2,0)</f>
        <v>Quản trị cơ sở dữ liệu</v>
      </c>
      <c r="C21" s="54"/>
      <c r="D21" s="54"/>
      <c r="E21" s="37" t="str">
        <f>CONCATENATE(VLOOKUP($A21,CD_DSHP!$B$4:$F$47,3,0)," LT + ",VLOOKUP($A21,CD_DSHP!$B$4:$F$47,4,0)," TH")</f>
        <v>45 LT + 30 TH</v>
      </c>
      <c r="F21" s="56" t="s">
        <v>137</v>
      </c>
      <c r="G21" s="55"/>
      <c r="H21" s="55" t="str">
        <f>VLOOKUP($A21,CD_DSHP!$B$4:$F$47,5,0)</f>
        <v>Học phần BB ngành</v>
      </c>
      <c r="J21" s="38">
        <f>VLOOKUP($H21,CD_LoaiHP!$B$4:$D$10,2,0)</f>
        <v>2</v>
      </c>
    </row>
    <row r="22" spans="1:10" s="40" customFormat="1" ht="20.100000000000001" customHeight="1" x14ac:dyDescent="0.25">
      <c r="A22" s="53" t="s">
        <v>92</v>
      </c>
      <c r="B22" s="54" t="str">
        <f>VLOOKUP($A22,CD_DSHP!$B$4:$F$47,2,0)</f>
        <v>Lập trình web 1</v>
      </c>
      <c r="C22" s="54"/>
      <c r="D22" s="54"/>
      <c r="E22" s="37" t="str">
        <f>CONCATENATE(VLOOKUP($A22,CD_DSHP!$B$4:$F$47,3,0)," LT + ",VLOOKUP($A22,CD_DSHP!$B$4:$F$47,4,0)," TH")</f>
        <v>45 LT + 30 TH</v>
      </c>
      <c r="F22" s="54" t="s">
        <v>149</v>
      </c>
      <c r="G22" s="55"/>
      <c r="H22" s="55" t="str">
        <f>VLOOKUP($A22,CD_DSHP!$B$4:$F$47,5,0)</f>
        <v>Học phần BB ngành</v>
      </c>
      <c r="J22" s="38">
        <f>VLOOKUP($H22,CD_LoaiHP!$B$4:$D$10,2,0)</f>
        <v>2</v>
      </c>
    </row>
    <row r="23" spans="1:10" s="40" customFormat="1" ht="20.100000000000001" customHeight="1" x14ac:dyDescent="0.25">
      <c r="A23" s="53" t="s">
        <v>98</v>
      </c>
      <c r="B23" s="54" t="str">
        <f>VLOOKUP($A23,CD_DSHP!$B$4:$F$47,2,0)</f>
        <v>Lập trình ứng dụng quản lý 1</v>
      </c>
      <c r="C23" s="54"/>
      <c r="D23" s="54"/>
      <c r="E23" s="37" t="str">
        <f>CONCATENATE(VLOOKUP($A23,CD_DSHP!$B$4:$F$47,3,0)," LT + ",VLOOKUP($A23,CD_DSHP!$B$4:$F$47,4,0)," TH")</f>
        <v>45 LT + 30 TH</v>
      </c>
      <c r="F23" s="54" t="s">
        <v>204</v>
      </c>
      <c r="G23" s="55"/>
      <c r="H23" s="55" t="str">
        <f>VLOOKUP($A23,CD_DSHP!$B$4:$F$47,5,0)</f>
        <v>Học phần BB ngành (chọn CTT705 hoặc CTT706)</v>
      </c>
      <c r="J23" s="38">
        <f>VLOOKUP($H23,CD_LoaiHP!$B$4:$D$10,2,0)</f>
        <v>3</v>
      </c>
    </row>
    <row r="24" spans="1:10" s="40" customFormat="1" ht="20.100000000000001" customHeight="1" x14ac:dyDescent="0.25">
      <c r="A24" s="53" t="s">
        <v>102</v>
      </c>
      <c r="B24" s="54" t="str">
        <f>VLOOKUP($A24,CD_DSHP!$B$4:$F$47,2,0)</f>
        <v>Phát triển ứng dụng cơ sở dữ liệu 1</v>
      </c>
      <c r="C24" s="54"/>
      <c r="D24" s="54"/>
      <c r="E24" s="37" t="str">
        <f>CONCATENATE(VLOOKUP($A24,CD_DSHP!$B$4:$F$47,3,0)," LT + ",VLOOKUP($A24,CD_DSHP!$B$4:$F$47,4,0)," TH")</f>
        <v>45 LT + 30 TH</v>
      </c>
      <c r="F24" s="54" t="s">
        <v>205</v>
      </c>
      <c r="G24" s="55"/>
      <c r="H24" s="55" t="str">
        <f>VLOOKUP($A24,CD_DSHP!$B$4:$F$47,5,0)</f>
        <v>Học phần tự chọn ngành</v>
      </c>
      <c r="J24" s="38">
        <f>VLOOKUP($H24,CD_LoaiHP!$B$4:$D$10,2,0)</f>
        <v>3</v>
      </c>
    </row>
    <row r="25" spans="1:10" s="40" customFormat="1" ht="20.100000000000001" customHeight="1" x14ac:dyDescent="0.25">
      <c r="A25" s="53" t="s">
        <v>114</v>
      </c>
      <c r="B25" s="54" t="str">
        <f>VLOOKUP($A25,CD_DSHP!$B$4:$F$47,2,0)</f>
        <v>Các thuật toán thông minh nhân tạo và ƯD</v>
      </c>
      <c r="C25" s="54"/>
      <c r="D25" s="54"/>
      <c r="E25" s="37" t="str">
        <f>CONCATENATE(VLOOKUP($A25,CD_DSHP!$B$4:$F$47,3,0)," LT + ",VLOOKUP($A25,CD_DSHP!$B$4:$F$47,4,0)," TH")</f>
        <v>45 LT + 30 TH</v>
      </c>
      <c r="F25" s="54" t="s">
        <v>144</v>
      </c>
      <c r="G25" s="55"/>
      <c r="H25" s="55" t="str">
        <f>VLOOKUP($A25,CD_DSHP!$B$4:$F$47,5,0)</f>
        <v>Học phần tự chọn ngành</v>
      </c>
      <c r="J25" s="38">
        <f>VLOOKUP($H25,CD_LoaiHP!$B$4:$D$10,2,0)</f>
        <v>3</v>
      </c>
    </row>
    <row r="26" spans="1:10" ht="15" customHeight="1" x14ac:dyDescent="0.25">
      <c r="A26" s="26"/>
      <c r="G26" s="41"/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A30" s="26"/>
      <c r="G30" s="41"/>
    </row>
    <row r="31" spans="1:10" ht="18.75" customHeight="1" x14ac:dyDescent="0.25">
      <c r="A31" s="26"/>
      <c r="G31" s="41"/>
    </row>
    <row r="32" spans="1:10" ht="18.75" customHeight="1" x14ac:dyDescent="0.25">
      <c r="A32" s="26"/>
      <c r="G32" s="41"/>
    </row>
    <row r="33" spans="1:7" ht="18.75" customHeight="1" x14ac:dyDescent="0.25">
      <c r="A33" s="26"/>
      <c r="G33" s="41"/>
    </row>
    <row r="34" spans="1:7" ht="18.75" customHeight="1" x14ac:dyDescent="0.25">
      <c r="A34" s="26"/>
      <c r="G34" s="41"/>
    </row>
    <row r="35" spans="1:7" ht="18.75" customHeight="1" x14ac:dyDescent="0.25">
      <c r="G35" s="41"/>
    </row>
    <row r="36" spans="1:7" ht="18.75" customHeight="1" x14ac:dyDescent="0.25">
      <c r="G36" s="41"/>
    </row>
    <row r="37" spans="1:7" ht="18.75" customHeight="1" x14ac:dyDescent="0.25">
      <c r="G37" s="41"/>
    </row>
    <row r="38" spans="1:7" ht="18.75" customHeight="1" x14ac:dyDescent="0.25">
      <c r="G38" s="41"/>
    </row>
    <row r="39" spans="1:7" ht="18.75" customHeight="1" x14ac:dyDescent="0.25">
      <c r="G39" s="41"/>
    </row>
    <row r="40" spans="1:7" ht="18.75" customHeight="1" x14ac:dyDescent="0.25">
      <c r="G40" s="41"/>
    </row>
    <row r="41" spans="1:7" ht="18.75" customHeight="1" x14ac:dyDescent="0.25">
      <c r="G41" s="41"/>
    </row>
    <row r="42" spans="1:7" ht="18.75" customHeight="1" x14ac:dyDescent="0.25">
      <c r="G42" s="41"/>
    </row>
    <row r="43" spans="1:7" ht="18.75" customHeight="1" x14ac:dyDescent="0.25">
      <c r="G43" s="41"/>
    </row>
    <row r="44" spans="1:7" ht="18.75" customHeight="1" x14ac:dyDescent="0.25">
      <c r="G44" s="41"/>
    </row>
    <row r="45" spans="1:7" ht="18.75" customHeight="1" x14ac:dyDescent="0.25">
      <c r="G45" s="41"/>
    </row>
    <row r="46" spans="1:7" ht="18.75" customHeight="1" x14ac:dyDescent="0.25">
      <c r="G46" s="41"/>
    </row>
    <row r="47" spans="1:7" ht="18.75" customHeight="1" x14ac:dyDescent="0.25">
      <c r="G47" s="41"/>
    </row>
    <row r="48" spans="1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  <row r="72" spans="7:7" ht="18.75" customHeight="1" x14ac:dyDescent="0.25">
      <c r="G72" s="41"/>
    </row>
    <row r="73" spans="7:7" ht="18.75" customHeight="1" x14ac:dyDescent="0.25">
      <c r="G73" s="41"/>
    </row>
    <row r="74" spans="7:7" ht="18.75" customHeight="1" x14ac:dyDescent="0.25">
      <c r="G74" s="41"/>
    </row>
    <row r="75" spans="7:7" ht="18.75" customHeight="1" x14ac:dyDescent="0.25">
      <c r="G75" s="41"/>
    </row>
    <row r="76" spans="7:7" ht="18.75" customHeight="1" x14ac:dyDescent="0.25">
      <c r="G76" s="41"/>
    </row>
  </sheetData>
  <mergeCells count="30">
    <mergeCell ref="B19:D19"/>
    <mergeCell ref="F19:G19"/>
    <mergeCell ref="C15:C17"/>
    <mergeCell ref="D15:D17"/>
    <mergeCell ref="E15:E17"/>
    <mergeCell ref="F15:F17"/>
    <mergeCell ref="G15:G17"/>
    <mergeCell ref="H15:H17"/>
    <mergeCell ref="C12:C14"/>
    <mergeCell ref="D12:D14"/>
    <mergeCell ref="E12:E14"/>
    <mergeCell ref="F12:F14"/>
    <mergeCell ref="G12:G14"/>
    <mergeCell ref="H12:H14"/>
    <mergeCell ref="H9:H11"/>
    <mergeCell ref="A1:C1"/>
    <mergeCell ref="A2:H2"/>
    <mergeCell ref="A3:H3"/>
    <mergeCell ref="A4:H4"/>
    <mergeCell ref="C6:C8"/>
    <mergeCell ref="D6:D8"/>
    <mergeCell ref="E6:E8"/>
    <mergeCell ref="F6:F8"/>
    <mergeCell ref="G6:G8"/>
    <mergeCell ref="H6:H8"/>
    <mergeCell ref="C9:C11"/>
    <mergeCell ref="D9:D11"/>
    <mergeCell ref="E9:E11"/>
    <mergeCell ref="F9:F11"/>
    <mergeCell ref="G9:G11"/>
  </mergeCells>
  <conditionalFormatting sqref="B20:H25">
    <cfRule type="expression" dxfId="15" priority="3" stopIfTrue="1">
      <formula>$J20=3</formula>
    </cfRule>
    <cfRule type="expression" dxfId="14" priority="4" stopIfTrue="1">
      <formula>$J20=1</formula>
    </cfRule>
  </conditionalFormatting>
  <conditionalFormatting sqref="A20:A25">
    <cfRule type="expression" dxfId="13" priority="1" stopIfTrue="1">
      <formula>$J20=3</formula>
    </cfRule>
    <cfRule type="expression" dxfId="12" priority="2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88" fitToHeight="0" orientation="landscape" r:id="rId1"/>
  <headerFooter>
    <oddFooter>&amp;CTrang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-0.249977111117893"/>
    <pageSetUpPr fitToPage="1"/>
  </sheetPr>
  <dimension ref="A1:J76"/>
  <sheetViews>
    <sheetView zoomScale="95" zoomScaleNormal="95" workbookViewId="0">
      <selection activeCell="A2" sqref="A2:H2"/>
    </sheetView>
  </sheetViews>
  <sheetFormatPr defaultColWidth="9.109375" defaultRowHeight="18.75" customHeight="1" x14ac:dyDescent="0.25"/>
  <cols>
    <col min="1" max="1" width="13.33203125" style="42" customWidth="1"/>
    <col min="2" max="2" width="5.44140625" style="26" customWidth="1"/>
    <col min="3" max="3" width="20.5546875" style="26" customWidth="1"/>
    <col min="4" max="4" width="23" style="26" bestFit="1" customWidth="1"/>
    <col min="5" max="5" width="29.33203125" style="26" customWidth="1"/>
    <col min="6" max="6" width="23.33203125" style="26" bestFit="1" customWidth="1"/>
    <col min="7" max="7" width="21.5546875" style="26" customWidth="1"/>
    <col min="8" max="8" width="20.5546875" style="26" customWidth="1"/>
    <col min="9" max="9" width="9.109375" style="26"/>
    <col min="10" max="10" width="9.109375" style="26" hidden="1" customWidth="1"/>
    <col min="11" max="16384" width="9.109375" style="26"/>
  </cols>
  <sheetData>
    <row r="1" spans="1:9" ht="42" customHeight="1" x14ac:dyDescent="0.25">
      <c r="A1" s="111" t="s">
        <v>196</v>
      </c>
      <c r="B1" s="112"/>
      <c r="C1" s="112"/>
    </row>
    <row r="2" spans="1:9" ht="29.25" customHeight="1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CD2018/2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1,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14/9/2020 đến 27/12/2020)</v>
      </c>
      <c r="B4" s="115"/>
      <c r="C4" s="115"/>
      <c r="D4" s="115"/>
      <c r="E4" s="115"/>
      <c r="F4" s="115"/>
      <c r="G4" s="115"/>
      <c r="H4" s="115"/>
    </row>
    <row r="5" spans="1:9" ht="18.75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171</v>
      </c>
    </row>
    <row r="6" spans="1:9" ht="21.75" customHeight="1" x14ac:dyDescent="0.25">
      <c r="A6" s="28" t="s">
        <v>6</v>
      </c>
      <c r="B6" s="29">
        <v>1</v>
      </c>
      <c r="C6" s="133" t="s">
        <v>209</v>
      </c>
      <c r="D6" s="105" t="s">
        <v>93</v>
      </c>
      <c r="E6" s="105" t="s">
        <v>242</v>
      </c>
      <c r="F6" s="134" t="s">
        <v>210</v>
      </c>
      <c r="G6" s="130"/>
      <c r="H6" s="130"/>
      <c r="I6" s="30"/>
    </row>
    <row r="7" spans="1:9" ht="21.75" customHeight="1" x14ac:dyDescent="0.25">
      <c r="A7" s="28" t="s">
        <v>7</v>
      </c>
      <c r="B7" s="29">
        <v>2</v>
      </c>
      <c r="C7" s="133"/>
      <c r="D7" s="106"/>
      <c r="E7" s="106"/>
      <c r="F7" s="126"/>
      <c r="G7" s="131"/>
      <c r="H7" s="131"/>
      <c r="I7" s="30"/>
    </row>
    <row r="8" spans="1:9" ht="21.75" customHeight="1" x14ac:dyDescent="0.25">
      <c r="A8" s="28" t="s">
        <v>8</v>
      </c>
      <c r="B8" s="29">
        <v>3</v>
      </c>
      <c r="C8" s="133"/>
      <c r="D8" s="107"/>
      <c r="E8" s="107"/>
      <c r="F8" s="127"/>
      <c r="G8" s="132"/>
      <c r="H8" s="132"/>
      <c r="I8" s="30"/>
    </row>
    <row r="9" spans="1:9" ht="21.75" customHeight="1" x14ac:dyDescent="0.25">
      <c r="A9" s="28" t="s">
        <v>9</v>
      </c>
      <c r="B9" s="29">
        <v>4</v>
      </c>
      <c r="C9" s="133" t="s">
        <v>209</v>
      </c>
      <c r="D9" s="119" t="s">
        <v>212</v>
      </c>
      <c r="E9" s="96" t="s">
        <v>214</v>
      </c>
      <c r="F9" s="122" t="s">
        <v>258</v>
      </c>
      <c r="G9" s="130"/>
      <c r="H9" s="130"/>
      <c r="I9" s="30"/>
    </row>
    <row r="10" spans="1:9" ht="21.75" customHeight="1" x14ac:dyDescent="0.25">
      <c r="A10" s="28" t="s">
        <v>10</v>
      </c>
      <c r="B10" s="29">
        <v>5</v>
      </c>
      <c r="C10" s="133"/>
      <c r="D10" s="120"/>
      <c r="E10" s="96"/>
      <c r="F10" s="96"/>
      <c r="G10" s="131"/>
      <c r="H10" s="131"/>
      <c r="I10" s="30"/>
    </row>
    <row r="11" spans="1:9" ht="21.75" customHeight="1" x14ac:dyDescent="0.25">
      <c r="A11" s="28" t="s">
        <v>11</v>
      </c>
      <c r="B11" s="29">
        <v>6</v>
      </c>
      <c r="C11" s="133"/>
      <c r="D11" s="121"/>
      <c r="E11" s="96"/>
      <c r="F11" s="96"/>
      <c r="G11" s="132"/>
      <c r="H11" s="132"/>
      <c r="I11" s="30"/>
    </row>
    <row r="12" spans="1:9" ht="22.5" customHeight="1" x14ac:dyDescent="0.25">
      <c r="A12" s="28" t="s">
        <v>12</v>
      </c>
      <c r="B12" s="29">
        <v>7</v>
      </c>
      <c r="C12" s="100" t="s">
        <v>256</v>
      </c>
      <c r="D12" s="99" t="s">
        <v>257</v>
      </c>
      <c r="E12" s="129" t="s">
        <v>54</v>
      </c>
      <c r="F12" s="123" t="s">
        <v>210</v>
      </c>
      <c r="G12" s="125"/>
      <c r="H12" s="125"/>
      <c r="I12" s="30"/>
    </row>
    <row r="13" spans="1:9" ht="22.5" customHeight="1" x14ac:dyDescent="0.25">
      <c r="A13" s="28" t="s">
        <v>13</v>
      </c>
      <c r="B13" s="29">
        <v>8</v>
      </c>
      <c r="C13" s="101"/>
      <c r="D13" s="99"/>
      <c r="E13" s="129"/>
      <c r="F13" s="99"/>
      <c r="G13" s="126"/>
      <c r="H13" s="126"/>
      <c r="I13" s="30"/>
    </row>
    <row r="14" spans="1:9" ht="22.5" customHeight="1" x14ac:dyDescent="0.25">
      <c r="A14" s="28" t="s">
        <v>14</v>
      </c>
      <c r="B14" s="29">
        <v>9</v>
      </c>
      <c r="C14" s="101"/>
      <c r="D14" s="99"/>
      <c r="E14" s="129"/>
      <c r="F14" s="99"/>
      <c r="G14" s="127"/>
      <c r="H14" s="127"/>
      <c r="I14" s="30"/>
    </row>
    <row r="15" spans="1:9" ht="32.25" customHeight="1" x14ac:dyDescent="0.25">
      <c r="A15" s="28" t="s">
        <v>15</v>
      </c>
      <c r="B15" s="29">
        <v>10</v>
      </c>
      <c r="C15" s="100" t="s">
        <v>256</v>
      </c>
      <c r="D15" s="99" t="s">
        <v>257</v>
      </c>
      <c r="E15" s="129" t="s">
        <v>215</v>
      </c>
      <c r="F15" s="99" t="s">
        <v>259</v>
      </c>
      <c r="G15" s="128"/>
      <c r="H15" s="125"/>
      <c r="I15" s="30"/>
    </row>
    <row r="16" spans="1:9" ht="32.25" customHeight="1" x14ac:dyDescent="0.25">
      <c r="A16" s="28" t="s">
        <v>16</v>
      </c>
      <c r="B16" s="29">
        <v>11</v>
      </c>
      <c r="C16" s="101"/>
      <c r="D16" s="99"/>
      <c r="E16" s="129"/>
      <c r="F16" s="96"/>
      <c r="G16" s="128"/>
      <c r="H16" s="126"/>
      <c r="I16" s="30"/>
    </row>
    <row r="17" spans="1:10" ht="32.25" customHeight="1" x14ac:dyDescent="0.25">
      <c r="A17" s="28" t="s">
        <v>17</v>
      </c>
      <c r="B17" s="29">
        <v>12</v>
      </c>
      <c r="C17" s="101"/>
      <c r="D17" s="99"/>
      <c r="E17" s="129"/>
      <c r="F17" s="96"/>
      <c r="G17" s="128"/>
      <c r="H17" s="127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1" t="s">
        <v>127</v>
      </c>
      <c r="C19" s="91"/>
      <c r="D19" s="91"/>
      <c r="E19" s="51" t="s">
        <v>29</v>
      </c>
      <c r="F19" s="92" t="s">
        <v>27</v>
      </c>
      <c r="G19" s="93"/>
      <c r="H19" s="36" t="s">
        <v>28</v>
      </c>
    </row>
    <row r="20" spans="1:10" s="38" customFormat="1" ht="20.100000000000001" customHeight="1" x14ac:dyDescent="0.25">
      <c r="A20" s="53" t="s">
        <v>52</v>
      </c>
      <c r="B20" s="54" t="str">
        <f>VLOOKUP($A20,CD_DSHP!$B$4:$F$47,2,0)</f>
        <v>Đường lối cách mạng của ĐCSVN</v>
      </c>
      <c r="C20" s="54"/>
      <c r="D20" s="54"/>
      <c r="E20" s="37" t="str">
        <f>CONCATENATE(VLOOKUP($A20,CD_DSHP!$B$4:$F$47,3,0)," LT + ",VLOOKUP($A20,CD_DSHP!$B$4:$F$47,4,0)," TH")</f>
        <v>45 LT + 0 TH</v>
      </c>
      <c r="F20" s="54"/>
      <c r="G20" s="55"/>
      <c r="H20" s="55" t="str">
        <f>VLOOKUP($A20,CD_DSHP!$B$4:$F$47,5,0)</f>
        <v>Học phần BB KTGDĐC</v>
      </c>
      <c r="J20" s="38">
        <f>VLOOKUP($H20,CD_LoaiHP!$B$4:$D$10,2,0)</f>
        <v>1</v>
      </c>
    </row>
    <row r="21" spans="1:10" s="39" customFormat="1" ht="20.100000000000001" customHeight="1" x14ac:dyDescent="0.25">
      <c r="A21" s="53" t="s">
        <v>90</v>
      </c>
      <c r="B21" s="54" t="str">
        <f>VLOOKUP($A21,CD_DSHP!$B$4:$F$47,2,0)</f>
        <v>Quản trị cơ sở dữ liệu</v>
      </c>
      <c r="C21" s="54"/>
      <c r="D21" s="54"/>
      <c r="E21" s="37" t="str">
        <f>CONCATENATE(VLOOKUP($A21,CD_DSHP!$B$4:$F$47,3,0)," LT + ",VLOOKUP($A21,CD_DSHP!$B$4:$F$47,4,0)," TH")</f>
        <v>45 LT + 30 TH</v>
      </c>
      <c r="F21" s="56" t="s">
        <v>206</v>
      </c>
      <c r="G21" s="55"/>
      <c r="H21" s="55" t="str">
        <f>VLOOKUP($A21,CD_DSHP!$B$4:$F$47,5,0)</f>
        <v>Học phần BB ngành</v>
      </c>
      <c r="J21" s="38">
        <f>VLOOKUP($H21,CD_LoaiHP!$B$4:$D$10,2,0)</f>
        <v>2</v>
      </c>
    </row>
    <row r="22" spans="1:10" s="40" customFormat="1" ht="20.100000000000001" customHeight="1" x14ac:dyDescent="0.25">
      <c r="A22" s="53" t="s">
        <v>92</v>
      </c>
      <c r="B22" s="54" t="str">
        <f>VLOOKUP($A22,CD_DSHP!$B$4:$F$47,2,0)</f>
        <v>Lập trình web 1</v>
      </c>
      <c r="C22" s="54"/>
      <c r="D22" s="54"/>
      <c r="E22" s="37" t="str">
        <f>CONCATENATE(VLOOKUP($A22,CD_DSHP!$B$4:$F$47,3,0)," LT + ",VLOOKUP($A22,CD_DSHP!$B$4:$F$47,4,0)," TH")</f>
        <v>45 LT + 30 TH</v>
      </c>
      <c r="F22" s="54" t="s">
        <v>203</v>
      </c>
      <c r="G22" s="55"/>
      <c r="H22" s="55" t="str">
        <f>VLOOKUP($A22,CD_DSHP!$B$4:$F$47,5,0)</f>
        <v>Học phần BB ngành</v>
      </c>
      <c r="J22" s="38">
        <f>VLOOKUP($H22,CD_LoaiHP!$B$4:$D$10,2,0)</f>
        <v>2</v>
      </c>
    </row>
    <row r="23" spans="1:10" s="40" customFormat="1" ht="20.100000000000001" customHeight="1" x14ac:dyDescent="0.25">
      <c r="A23" s="53" t="s">
        <v>98</v>
      </c>
      <c r="B23" s="54" t="str">
        <f>VLOOKUP($A23,CD_DSHP!$B$4:$F$47,2,0)</f>
        <v>Lập trình ứng dụng quản lý 1</v>
      </c>
      <c r="C23" s="54"/>
      <c r="D23" s="54"/>
      <c r="E23" s="37" t="str">
        <f>CONCATENATE(VLOOKUP($A23,CD_DSHP!$B$4:$F$47,3,0)," LT + ",VLOOKUP($A23,CD_DSHP!$B$4:$F$47,4,0)," TH")</f>
        <v>45 LT + 30 TH</v>
      </c>
      <c r="F23" s="54" t="s">
        <v>202</v>
      </c>
      <c r="G23" s="55"/>
      <c r="H23" s="55" t="str">
        <f>VLOOKUP($A23,CD_DSHP!$B$4:$F$47,5,0)</f>
        <v>Học phần BB ngành (chọn CTT705 hoặc CTT706)</v>
      </c>
      <c r="J23" s="38">
        <f>VLOOKUP($H23,CD_LoaiHP!$B$4:$D$10,2,0)</f>
        <v>3</v>
      </c>
    </row>
    <row r="24" spans="1:10" s="40" customFormat="1" ht="20.100000000000001" customHeight="1" x14ac:dyDescent="0.25">
      <c r="A24" s="53" t="s">
        <v>102</v>
      </c>
      <c r="B24" s="54" t="str">
        <f>VLOOKUP($A24,CD_DSHP!$B$4:$F$47,2,0)</f>
        <v>Phát triển ứng dụng cơ sở dữ liệu 1</v>
      </c>
      <c r="C24" s="54"/>
      <c r="D24" s="54"/>
      <c r="E24" s="37" t="str">
        <f>CONCATENATE(VLOOKUP($A24,CD_DSHP!$B$4:$F$47,3,0)," LT + ",VLOOKUP($A24,CD_DSHP!$B$4:$F$47,4,0)," TH")</f>
        <v>45 LT + 30 TH</v>
      </c>
      <c r="F24" s="54" t="s">
        <v>26</v>
      </c>
      <c r="G24" s="55"/>
      <c r="H24" s="55" t="str">
        <f>VLOOKUP($A24,CD_DSHP!$B$4:$F$47,5,0)</f>
        <v>Học phần tự chọn ngành</v>
      </c>
      <c r="J24" s="38">
        <f>VLOOKUP($H24,CD_LoaiHP!$B$4:$D$10,2,0)</f>
        <v>3</v>
      </c>
    </row>
    <row r="25" spans="1:10" s="40" customFormat="1" ht="20.100000000000001" customHeight="1" x14ac:dyDescent="0.25">
      <c r="A25" s="53" t="s">
        <v>114</v>
      </c>
      <c r="B25" s="54" t="str">
        <f>VLOOKUP($A25,CD_DSHP!$B$4:$F$47,2,0)</f>
        <v>Các thuật toán thông minh nhân tạo và ƯD</v>
      </c>
      <c r="C25" s="54"/>
      <c r="D25" s="54"/>
      <c r="E25" s="37" t="str">
        <f>CONCATENATE(VLOOKUP($A25,CD_DSHP!$B$4:$F$47,3,0)," LT + ",VLOOKUP($A25,CD_DSHP!$B$4:$F$47,4,0)," TH")</f>
        <v>45 LT + 30 TH</v>
      </c>
      <c r="F25" s="54" t="s">
        <v>144</v>
      </c>
      <c r="G25" s="55"/>
      <c r="H25" s="55" t="str">
        <f>VLOOKUP($A25,CD_DSHP!$B$4:$F$47,5,0)</f>
        <v>Học phần tự chọn ngành</v>
      </c>
      <c r="J25" s="38">
        <f>VLOOKUP($H25,CD_LoaiHP!$B$4:$D$10,2,0)</f>
        <v>3</v>
      </c>
    </row>
    <row r="26" spans="1:10" ht="15" customHeight="1" x14ac:dyDescent="0.25">
      <c r="A26" s="26"/>
      <c r="G26" s="41"/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A30" s="26"/>
      <c r="G30" s="41"/>
    </row>
    <row r="31" spans="1:10" ht="18.75" customHeight="1" x14ac:dyDescent="0.25">
      <c r="A31" s="26"/>
      <c r="G31" s="41"/>
    </row>
    <row r="32" spans="1:10" ht="18.75" customHeight="1" x14ac:dyDescent="0.25">
      <c r="A32" s="26"/>
      <c r="G32" s="41"/>
    </row>
    <row r="33" spans="1:7" ht="18.75" customHeight="1" x14ac:dyDescent="0.25">
      <c r="A33" s="26"/>
      <c r="G33" s="41"/>
    </row>
    <row r="34" spans="1:7" ht="18.75" customHeight="1" x14ac:dyDescent="0.25">
      <c r="A34" s="26"/>
      <c r="G34" s="41"/>
    </row>
    <row r="35" spans="1:7" ht="18.75" customHeight="1" x14ac:dyDescent="0.25">
      <c r="G35" s="41"/>
    </row>
    <row r="36" spans="1:7" ht="18.75" customHeight="1" x14ac:dyDescent="0.25">
      <c r="G36" s="41"/>
    </row>
    <row r="37" spans="1:7" ht="18.75" customHeight="1" x14ac:dyDescent="0.25">
      <c r="G37" s="41"/>
    </row>
    <row r="38" spans="1:7" ht="18.75" customHeight="1" x14ac:dyDescent="0.25">
      <c r="G38" s="41"/>
    </row>
    <row r="39" spans="1:7" ht="18.75" customHeight="1" x14ac:dyDescent="0.25">
      <c r="G39" s="41"/>
    </row>
    <row r="40" spans="1:7" ht="18.75" customHeight="1" x14ac:dyDescent="0.25">
      <c r="G40" s="41"/>
    </row>
    <row r="41" spans="1:7" ht="18.75" customHeight="1" x14ac:dyDescent="0.25">
      <c r="G41" s="41"/>
    </row>
    <row r="42" spans="1:7" ht="18.75" customHeight="1" x14ac:dyDescent="0.25">
      <c r="G42" s="41"/>
    </row>
    <row r="43" spans="1:7" ht="18.75" customHeight="1" x14ac:dyDescent="0.25">
      <c r="G43" s="41"/>
    </row>
    <row r="44" spans="1:7" ht="18.75" customHeight="1" x14ac:dyDescent="0.25">
      <c r="G44" s="41"/>
    </row>
    <row r="45" spans="1:7" ht="18.75" customHeight="1" x14ac:dyDescent="0.25">
      <c r="G45" s="41"/>
    </row>
    <row r="46" spans="1:7" ht="18.75" customHeight="1" x14ac:dyDescent="0.25">
      <c r="G46" s="41"/>
    </row>
    <row r="47" spans="1:7" ht="18.75" customHeight="1" x14ac:dyDescent="0.25">
      <c r="G47" s="41"/>
    </row>
    <row r="48" spans="1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  <row r="72" spans="7:7" ht="18.75" customHeight="1" x14ac:dyDescent="0.25">
      <c r="G72" s="41"/>
    </row>
    <row r="73" spans="7:7" ht="18.75" customHeight="1" x14ac:dyDescent="0.25">
      <c r="G73" s="41"/>
    </row>
    <row r="74" spans="7:7" ht="18.75" customHeight="1" x14ac:dyDescent="0.25">
      <c r="G74" s="41"/>
    </row>
    <row r="75" spans="7:7" ht="18.75" customHeight="1" x14ac:dyDescent="0.25">
      <c r="G75" s="41"/>
    </row>
    <row r="76" spans="7:7" ht="18.75" customHeight="1" x14ac:dyDescent="0.25">
      <c r="G76" s="41"/>
    </row>
  </sheetData>
  <mergeCells count="30">
    <mergeCell ref="A1:C1"/>
    <mergeCell ref="F15:F17"/>
    <mergeCell ref="E12:E14"/>
    <mergeCell ref="F12:F14"/>
    <mergeCell ref="C12:C14"/>
    <mergeCell ref="C15:C17"/>
    <mergeCell ref="A2:H2"/>
    <mergeCell ref="A3:H3"/>
    <mergeCell ref="A4:H4"/>
    <mergeCell ref="F6:F8"/>
    <mergeCell ref="D9:D11"/>
    <mergeCell ref="D15:D17"/>
    <mergeCell ref="H6:H8"/>
    <mergeCell ref="H9:H11"/>
    <mergeCell ref="B19:D19"/>
    <mergeCell ref="F19:G19"/>
    <mergeCell ref="E6:E8"/>
    <mergeCell ref="H15:H17"/>
    <mergeCell ref="G6:G8"/>
    <mergeCell ref="C6:C8"/>
    <mergeCell ref="G12:G14"/>
    <mergeCell ref="E9:E11"/>
    <mergeCell ref="F9:F11"/>
    <mergeCell ref="G15:G17"/>
    <mergeCell ref="C9:C11"/>
    <mergeCell ref="H12:H14"/>
    <mergeCell ref="G9:G11"/>
    <mergeCell ref="E15:E17"/>
    <mergeCell ref="D6:D8"/>
    <mergeCell ref="D12:D14"/>
  </mergeCells>
  <conditionalFormatting sqref="B20:H25">
    <cfRule type="expression" dxfId="11" priority="3" stopIfTrue="1">
      <formula>$J20=3</formula>
    </cfRule>
    <cfRule type="expression" dxfId="10" priority="4" stopIfTrue="1">
      <formula>$J20=1</formula>
    </cfRule>
  </conditionalFormatting>
  <conditionalFormatting sqref="A20:A25">
    <cfRule type="expression" dxfId="9" priority="1" stopIfTrue="1">
      <formula>$J20=3</formula>
    </cfRule>
    <cfRule type="expression" dxfId="8" priority="2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92" fitToHeight="0" orientation="landscape" r:id="rId1"/>
  <headerFooter>
    <oddFooter>&amp;CTrang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1"/>
  <sheetViews>
    <sheetView workbookViewId="0">
      <selection activeCell="G17" sqref="G17"/>
    </sheetView>
  </sheetViews>
  <sheetFormatPr defaultRowHeight="13.2" x14ac:dyDescent="0.25"/>
  <cols>
    <col min="1" max="1" width="25" bestFit="1" customWidth="1"/>
  </cols>
  <sheetData>
    <row r="1" spans="1:1" x14ac:dyDescent="0.25">
      <c r="A1" s="43" t="s">
        <v>155</v>
      </c>
    </row>
    <row r="2" spans="1:1" x14ac:dyDescent="0.25">
      <c r="A2" s="16" t="s">
        <v>132</v>
      </c>
    </row>
    <row r="3" spans="1:1" x14ac:dyDescent="0.25">
      <c r="A3" s="44" t="s">
        <v>24</v>
      </c>
    </row>
    <row r="4" spans="1:1" x14ac:dyDescent="0.25">
      <c r="A4" s="16" t="s">
        <v>142</v>
      </c>
    </row>
    <row r="5" spans="1:1" x14ac:dyDescent="0.25">
      <c r="A5" s="44" t="s">
        <v>143</v>
      </c>
    </row>
    <row r="6" spans="1:1" x14ac:dyDescent="0.25">
      <c r="A6" s="21" t="s">
        <v>148</v>
      </c>
    </row>
    <row r="7" spans="1:1" x14ac:dyDescent="0.25">
      <c r="A7" s="16" t="s">
        <v>149</v>
      </c>
    </row>
    <row r="8" spans="1:1" x14ac:dyDescent="0.25">
      <c r="A8" s="44" t="s">
        <v>138</v>
      </c>
    </row>
    <row r="9" spans="1:1" x14ac:dyDescent="0.25">
      <c r="A9" s="45" t="s">
        <v>140</v>
      </c>
    </row>
    <row r="10" spans="1:1" x14ac:dyDescent="0.25">
      <c r="A10" s="21" t="s">
        <v>18</v>
      </c>
    </row>
    <row r="11" spans="1:1" x14ac:dyDescent="0.25">
      <c r="A11" s="44" t="s">
        <v>133</v>
      </c>
    </row>
    <row r="12" spans="1:1" x14ac:dyDescent="0.25">
      <c r="A12" s="45" t="s">
        <v>20</v>
      </c>
    </row>
    <row r="13" spans="1:1" x14ac:dyDescent="0.25">
      <c r="A13" s="44" t="s">
        <v>26</v>
      </c>
    </row>
    <row r="14" spans="1:1" x14ac:dyDescent="0.25">
      <c r="A14" s="16" t="s">
        <v>130</v>
      </c>
    </row>
    <row r="15" spans="1:1" x14ac:dyDescent="0.25">
      <c r="A15" s="16" t="s">
        <v>44</v>
      </c>
    </row>
    <row r="16" spans="1:1" x14ac:dyDescent="0.25">
      <c r="A16" s="21" t="s">
        <v>136</v>
      </c>
    </row>
    <row r="17" spans="1:1" x14ac:dyDescent="0.25">
      <c r="A17" s="16" t="s">
        <v>158</v>
      </c>
    </row>
    <row r="18" spans="1:1" x14ac:dyDescent="0.25">
      <c r="A18" s="44" t="s">
        <v>19</v>
      </c>
    </row>
    <row r="19" spans="1:1" x14ac:dyDescent="0.25">
      <c r="A19" s="45" t="s">
        <v>147</v>
      </c>
    </row>
    <row r="20" spans="1:1" x14ac:dyDescent="0.25">
      <c r="A20" s="21" t="s">
        <v>131</v>
      </c>
    </row>
    <row r="21" spans="1:1" x14ac:dyDescent="0.25">
      <c r="A21" s="16" t="s">
        <v>135</v>
      </c>
    </row>
    <row r="22" spans="1:1" x14ac:dyDescent="0.25">
      <c r="A22" s="13" t="s">
        <v>150</v>
      </c>
    </row>
    <row r="23" spans="1:1" x14ac:dyDescent="0.25">
      <c r="A23" s="44" t="s">
        <v>137</v>
      </c>
    </row>
    <row r="24" spans="1:1" x14ac:dyDescent="0.25">
      <c r="A24" s="45" t="s">
        <v>139</v>
      </c>
    </row>
    <row r="25" spans="1:1" x14ac:dyDescent="0.25">
      <c r="A25" s="21" t="s">
        <v>134</v>
      </c>
    </row>
    <row r="26" spans="1:1" x14ac:dyDescent="0.25">
      <c r="A26" s="13" t="s">
        <v>144</v>
      </c>
    </row>
    <row r="27" spans="1:1" x14ac:dyDescent="0.25">
      <c r="A27" s="21" t="s">
        <v>45</v>
      </c>
    </row>
    <row r="28" spans="1:1" x14ac:dyDescent="0.25">
      <c r="A28" s="21" t="s">
        <v>145</v>
      </c>
    </row>
    <row r="29" spans="1:1" x14ac:dyDescent="0.25">
      <c r="A29" s="44" t="s">
        <v>146</v>
      </c>
    </row>
    <row r="30" spans="1:1" x14ac:dyDescent="0.25">
      <c r="A30" s="21" t="s">
        <v>21</v>
      </c>
    </row>
    <row r="31" spans="1:1" x14ac:dyDescent="0.25">
      <c r="A31" s="44" t="s">
        <v>141</v>
      </c>
    </row>
  </sheetData>
  <sortState ref="A2:A31">
    <sortCondition ref="A2:A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7"/>
  <sheetViews>
    <sheetView topLeftCell="A7" workbookViewId="0">
      <selection activeCell="G24" sqref="G24"/>
    </sheetView>
  </sheetViews>
  <sheetFormatPr defaultColWidth="9.109375" defaultRowHeight="17.25" customHeight="1" x14ac:dyDescent="0.25"/>
  <cols>
    <col min="1" max="1" width="4.5546875" style="9" bestFit="1" customWidth="1"/>
    <col min="2" max="2" width="9.88671875" style="9" customWidth="1"/>
    <col min="3" max="3" width="39.5546875" style="8" bestFit="1" customWidth="1"/>
    <col min="4" max="5" width="10.109375" style="9" customWidth="1"/>
    <col min="6" max="6" width="42.6640625" style="8" bestFit="1" customWidth="1"/>
    <col min="7" max="7" width="27.33203125" style="8" customWidth="1"/>
    <col min="8" max="8" width="28.33203125" style="8" customWidth="1"/>
    <col min="9" max="9" width="7.6640625" style="8" customWidth="1"/>
    <col min="10" max="10" width="22.44140625" style="8" customWidth="1"/>
    <col min="11" max="16384" width="9.109375" style="8"/>
  </cols>
  <sheetData>
    <row r="1" spans="1:10" ht="32.25" customHeight="1" x14ac:dyDescent="0.25">
      <c r="A1" s="135" t="s">
        <v>46</v>
      </c>
      <c r="B1" s="135"/>
      <c r="C1" s="135"/>
      <c r="D1" s="135"/>
      <c r="E1" s="135"/>
      <c r="F1" s="135"/>
    </row>
    <row r="2" spans="1:10" ht="22.2" customHeight="1" x14ac:dyDescent="0.25">
      <c r="D2" s="136" t="s">
        <v>29</v>
      </c>
      <c r="E2" s="137"/>
    </row>
    <row r="3" spans="1:10" s="3" customFormat="1" ht="24" customHeight="1" x14ac:dyDescent="0.25">
      <c r="A3" s="4" t="s">
        <v>40</v>
      </c>
      <c r="B3" s="4" t="s">
        <v>47</v>
      </c>
      <c r="C3" s="4" t="s">
        <v>127</v>
      </c>
      <c r="D3" s="4" t="s">
        <v>48</v>
      </c>
      <c r="E3" s="4" t="s">
        <v>49</v>
      </c>
      <c r="F3" s="4" t="s">
        <v>28</v>
      </c>
      <c r="G3" s="4" t="s">
        <v>235</v>
      </c>
      <c r="H3"/>
      <c r="I3"/>
      <c r="J3"/>
    </row>
    <row r="4" spans="1:10" s="19" customFormat="1" ht="17.25" customHeight="1" x14ac:dyDescent="0.25">
      <c r="A4" s="15">
        <v>1</v>
      </c>
      <c r="B4" s="17" t="s">
        <v>77</v>
      </c>
      <c r="C4" s="18" t="s">
        <v>80</v>
      </c>
      <c r="D4" s="17">
        <v>15</v>
      </c>
      <c r="E4" s="17">
        <v>30</v>
      </c>
      <c r="F4" s="16" t="s">
        <v>34</v>
      </c>
      <c r="G4" s="16"/>
      <c r="H4"/>
      <c r="I4"/>
      <c r="J4"/>
    </row>
    <row r="5" spans="1:10" s="19" customFormat="1" ht="17.25" customHeight="1" x14ac:dyDescent="0.25">
      <c r="A5" s="15">
        <v>2</v>
      </c>
      <c r="B5" s="17" t="s">
        <v>78</v>
      </c>
      <c r="C5" s="18" t="s">
        <v>31</v>
      </c>
      <c r="D5" s="17">
        <v>15</v>
      </c>
      <c r="E5" s="17">
        <v>30</v>
      </c>
      <c r="F5" s="16" t="s">
        <v>34</v>
      </c>
      <c r="G5" s="16"/>
      <c r="H5"/>
      <c r="I5"/>
      <c r="J5"/>
    </row>
    <row r="6" spans="1:10" s="19" customFormat="1" ht="17.25" customHeight="1" x14ac:dyDescent="0.25">
      <c r="A6" s="15">
        <v>3</v>
      </c>
      <c r="B6" s="17" t="s">
        <v>79</v>
      </c>
      <c r="C6" s="18" t="s">
        <v>81</v>
      </c>
      <c r="D6" s="15"/>
      <c r="E6" s="15"/>
      <c r="F6" s="16" t="s">
        <v>34</v>
      </c>
      <c r="G6" s="16"/>
      <c r="H6"/>
      <c r="I6"/>
      <c r="J6"/>
    </row>
    <row r="7" spans="1:10" ht="17.25" customHeight="1" x14ac:dyDescent="0.25">
      <c r="A7" s="15">
        <v>4</v>
      </c>
      <c r="B7" s="15" t="s">
        <v>51</v>
      </c>
      <c r="C7" s="1" t="s">
        <v>50</v>
      </c>
      <c r="D7" s="12">
        <v>75</v>
      </c>
      <c r="E7" s="10">
        <v>0</v>
      </c>
      <c r="F7" s="1" t="s">
        <v>34</v>
      </c>
      <c r="G7" s="1"/>
      <c r="H7"/>
      <c r="I7"/>
      <c r="J7"/>
    </row>
    <row r="8" spans="1:10" ht="17.25" customHeight="1" x14ac:dyDescent="0.25">
      <c r="A8" s="15">
        <v>5</v>
      </c>
      <c r="B8" s="15" t="s">
        <v>52</v>
      </c>
      <c r="C8" s="1" t="s">
        <v>54</v>
      </c>
      <c r="D8" s="12">
        <v>45</v>
      </c>
      <c r="E8" s="10">
        <v>0</v>
      </c>
      <c r="F8" s="1" t="s">
        <v>34</v>
      </c>
      <c r="G8" s="1"/>
      <c r="H8"/>
      <c r="I8"/>
      <c r="J8"/>
    </row>
    <row r="9" spans="1:10" ht="17.25" customHeight="1" x14ac:dyDescent="0.25">
      <c r="A9" s="15">
        <v>6</v>
      </c>
      <c r="B9" s="15" t="s">
        <v>53</v>
      </c>
      <c r="C9" s="1" t="s">
        <v>55</v>
      </c>
      <c r="D9" s="12">
        <v>30</v>
      </c>
      <c r="E9" s="10">
        <v>0</v>
      </c>
      <c r="F9" s="1" t="s">
        <v>34</v>
      </c>
      <c r="G9" s="1"/>
      <c r="H9"/>
      <c r="I9"/>
      <c r="J9"/>
    </row>
    <row r="10" spans="1:10" s="19" customFormat="1" ht="17.25" customHeight="1" x14ac:dyDescent="0.25">
      <c r="A10" s="15">
        <v>7</v>
      </c>
      <c r="B10" s="15" t="s">
        <v>128</v>
      </c>
      <c r="C10" s="16" t="s">
        <v>129</v>
      </c>
      <c r="D10" s="17">
        <v>45</v>
      </c>
      <c r="E10" s="17">
        <v>0</v>
      </c>
      <c r="F10" s="16" t="s">
        <v>34</v>
      </c>
      <c r="G10" s="16"/>
    </row>
    <row r="11" spans="1:10" ht="17.25" customHeight="1" x14ac:dyDescent="0.25">
      <c r="A11" s="15">
        <v>8</v>
      </c>
      <c r="B11" s="15" t="s">
        <v>56</v>
      </c>
      <c r="C11" s="13" t="s">
        <v>57</v>
      </c>
      <c r="D11" s="12">
        <v>45</v>
      </c>
      <c r="E11" s="10">
        <v>0</v>
      </c>
      <c r="F11" s="1" t="s">
        <v>34</v>
      </c>
      <c r="G11" s="1"/>
    </row>
    <row r="12" spans="1:10" ht="17.25" customHeight="1" x14ac:dyDescent="0.25">
      <c r="A12" s="15">
        <v>9</v>
      </c>
      <c r="B12" s="17" t="s">
        <v>58</v>
      </c>
      <c r="C12" s="14" t="s">
        <v>32</v>
      </c>
      <c r="D12" s="12">
        <v>45</v>
      </c>
      <c r="E12" s="10">
        <v>0</v>
      </c>
      <c r="F12" s="1" t="s">
        <v>34</v>
      </c>
      <c r="G12" s="1"/>
    </row>
    <row r="13" spans="1:10" s="19" customFormat="1" ht="17.25" customHeight="1" x14ac:dyDescent="0.25">
      <c r="A13" s="15">
        <v>10</v>
      </c>
      <c r="B13" s="17" t="s">
        <v>59</v>
      </c>
      <c r="C13" s="18" t="s">
        <v>69</v>
      </c>
      <c r="D13" s="17">
        <v>45</v>
      </c>
      <c r="E13" s="15">
        <v>0</v>
      </c>
      <c r="F13" s="16" t="s">
        <v>34</v>
      </c>
      <c r="G13" s="16"/>
    </row>
    <row r="14" spans="1:10" s="19" customFormat="1" ht="17.25" customHeight="1" x14ac:dyDescent="0.25">
      <c r="A14" s="15">
        <v>11</v>
      </c>
      <c r="B14" s="17" t="s">
        <v>60</v>
      </c>
      <c r="C14" s="18" t="s">
        <v>70</v>
      </c>
      <c r="D14" s="17">
        <v>45</v>
      </c>
      <c r="E14" s="15">
        <v>0</v>
      </c>
      <c r="F14" s="16" t="s">
        <v>34</v>
      </c>
      <c r="G14" s="16"/>
    </row>
    <row r="15" spans="1:10" s="19" customFormat="1" ht="17.25" customHeight="1" x14ac:dyDescent="0.25">
      <c r="A15" s="15">
        <v>12</v>
      </c>
      <c r="B15" s="17" t="s">
        <v>61</v>
      </c>
      <c r="C15" s="18" t="s">
        <v>71</v>
      </c>
      <c r="D15" s="17">
        <v>45</v>
      </c>
      <c r="E15" s="15">
        <v>0</v>
      </c>
      <c r="F15" s="16" t="s">
        <v>34</v>
      </c>
      <c r="G15" s="16"/>
    </row>
    <row r="16" spans="1:10" s="19" customFormat="1" ht="17.25" customHeight="1" x14ac:dyDescent="0.25">
      <c r="A16" s="15">
        <v>13</v>
      </c>
      <c r="B16" s="17" t="s">
        <v>62</v>
      </c>
      <c r="C16" s="18" t="s">
        <v>72</v>
      </c>
      <c r="D16" s="17">
        <v>60</v>
      </c>
      <c r="E16" s="15">
        <v>0</v>
      </c>
      <c r="F16" s="16" t="s">
        <v>34</v>
      </c>
      <c r="G16" s="16"/>
    </row>
    <row r="17" spans="1:10" s="19" customFormat="1" ht="17.25" customHeight="1" x14ac:dyDescent="0.25">
      <c r="A17" s="15">
        <v>14</v>
      </c>
      <c r="B17" s="17" t="s">
        <v>63</v>
      </c>
      <c r="C17" s="18" t="s">
        <v>73</v>
      </c>
      <c r="D17" s="17">
        <v>45</v>
      </c>
      <c r="E17" s="15">
        <v>0</v>
      </c>
      <c r="F17" s="16" t="s">
        <v>34</v>
      </c>
      <c r="G17" s="16"/>
    </row>
    <row r="18" spans="1:10" s="19" customFormat="1" ht="17.25" customHeight="1" x14ac:dyDescent="0.25">
      <c r="A18" s="15">
        <v>15</v>
      </c>
      <c r="B18" s="17" t="s">
        <v>64</v>
      </c>
      <c r="C18" s="18" t="s">
        <v>74</v>
      </c>
      <c r="D18" s="17">
        <v>60</v>
      </c>
      <c r="E18" s="15">
        <v>0</v>
      </c>
      <c r="F18" s="16" t="s">
        <v>34</v>
      </c>
      <c r="G18" s="16"/>
    </row>
    <row r="19" spans="1:10" s="19" customFormat="1" ht="17.25" customHeight="1" x14ac:dyDescent="0.25">
      <c r="A19" s="15">
        <v>16</v>
      </c>
      <c r="B19" s="17" t="s">
        <v>65</v>
      </c>
      <c r="C19" s="18" t="s">
        <v>182</v>
      </c>
      <c r="D19" s="17">
        <v>45</v>
      </c>
      <c r="E19" s="17">
        <v>30</v>
      </c>
      <c r="F19" s="16" t="s">
        <v>36</v>
      </c>
      <c r="G19" s="16"/>
      <c r="H19" s="20"/>
      <c r="I19" s="20"/>
      <c r="J19" s="20"/>
    </row>
    <row r="20" spans="1:10" s="19" customFormat="1" ht="17.25" customHeight="1" x14ac:dyDescent="0.25">
      <c r="A20" s="15">
        <v>17</v>
      </c>
      <c r="B20" s="17" t="s">
        <v>66</v>
      </c>
      <c r="C20" s="18" t="s">
        <v>75</v>
      </c>
      <c r="D20" s="17">
        <v>45</v>
      </c>
      <c r="E20" s="17">
        <v>30</v>
      </c>
      <c r="F20" s="16" t="s">
        <v>36</v>
      </c>
      <c r="G20" s="16"/>
      <c r="H20" s="20"/>
      <c r="I20" s="20"/>
      <c r="J20" s="20"/>
    </row>
    <row r="21" spans="1:10" s="19" customFormat="1" ht="17.25" customHeight="1" x14ac:dyDescent="0.25">
      <c r="A21" s="15">
        <v>18</v>
      </c>
      <c r="B21" s="17" t="s">
        <v>68</v>
      </c>
      <c r="C21" s="18" t="s">
        <v>76</v>
      </c>
      <c r="D21" s="17">
        <v>45</v>
      </c>
      <c r="E21" s="17">
        <v>30</v>
      </c>
      <c r="F21" s="16" t="s">
        <v>36</v>
      </c>
      <c r="G21" s="16" t="s">
        <v>236</v>
      </c>
      <c r="H21" s="20"/>
      <c r="I21" s="20"/>
      <c r="J21" s="20"/>
    </row>
    <row r="22" spans="1:10" s="19" customFormat="1" ht="17.25" customHeight="1" x14ac:dyDescent="0.25">
      <c r="A22" s="15">
        <v>19</v>
      </c>
      <c r="B22" s="17" t="s">
        <v>67</v>
      </c>
      <c r="C22" s="18" t="s">
        <v>33</v>
      </c>
      <c r="D22" s="17">
        <v>45</v>
      </c>
      <c r="E22" s="17">
        <v>30</v>
      </c>
      <c r="F22" s="16" t="s">
        <v>36</v>
      </c>
      <c r="G22" s="16"/>
      <c r="H22" s="20"/>
      <c r="I22" s="20"/>
      <c r="J22" s="20"/>
    </row>
    <row r="23" spans="1:10" s="19" customFormat="1" ht="26.4" x14ac:dyDescent="0.25">
      <c r="A23" s="15">
        <v>20</v>
      </c>
      <c r="B23" s="17" t="s">
        <v>82</v>
      </c>
      <c r="C23" s="18" t="s">
        <v>83</v>
      </c>
      <c r="D23" s="17">
        <v>45</v>
      </c>
      <c r="E23" s="17">
        <v>30</v>
      </c>
      <c r="F23" s="16" t="s">
        <v>35</v>
      </c>
      <c r="G23" s="21" t="s">
        <v>238</v>
      </c>
      <c r="H23" s="20"/>
      <c r="I23" s="20"/>
      <c r="J23" s="20"/>
    </row>
    <row r="24" spans="1:10" s="19" customFormat="1" ht="17.25" customHeight="1" x14ac:dyDescent="0.25">
      <c r="A24" s="15">
        <v>21</v>
      </c>
      <c r="B24" s="17" t="s">
        <v>84</v>
      </c>
      <c r="C24" s="18" t="s">
        <v>22</v>
      </c>
      <c r="D24" s="17">
        <v>45</v>
      </c>
      <c r="E24" s="17">
        <v>30</v>
      </c>
      <c r="F24" s="16" t="s">
        <v>35</v>
      </c>
      <c r="G24" s="16" t="s">
        <v>194</v>
      </c>
      <c r="H24" s="20"/>
      <c r="I24" s="20"/>
      <c r="J24" s="20"/>
    </row>
    <row r="25" spans="1:10" s="19" customFormat="1" ht="17.25" customHeight="1" x14ac:dyDescent="0.25">
      <c r="A25" s="15">
        <v>22</v>
      </c>
      <c r="B25" s="17" t="s">
        <v>85</v>
      </c>
      <c r="C25" s="18" t="s">
        <v>86</v>
      </c>
      <c r="D25" s="17">
        <v>45</v>
      </c>
      <c r="E25" s="17">
        <v>30</v>
      </c>
      <c r="F25" s="16" t="s">
        <v>35</v>
      </c>
      <c r="G25" s="16" t="s">
        <v>199</v>
      </c>
      <c r="H25" s="20"/>
      <c r="I25" s="20"/>
      <c r="J25" s="20"/>
    </row>
    <row r="26" spans="1:10" s="19" customFormat="1" ht="17.25" customHeight="1" x14ac:dyDescent="0.25">
      <c r="A26" s="15">
        <v>23</v>
      </c>
      <c r="B26" s="17" t="s">
        <v>87</v>
      </c>
      <c r="C26" s="18" t="s">
        <v>30</v>
      </c>
      <c r="D26" s="17">
        <v>45</v>
      </c>
      <c r="E26" s="17">
        <v>30</v>
      </c>
      <c r="F26" s="16" t="s">
        <v>35</v>
      </c>
      <c r="G26" s="16" t="s">
        <v>199</v>
      </c>
      <c r="H26" s="20"/>
      <c r="I26" s="20"/>
      <c r="J26" s="20"/>
    </row>
    <row r="27" spans="1:10" s="19" customFormat="1" ht="17.25" customHeight="1" x14ac:dyDescent="0.25">
      <c r="A27" s="15">
        <v>24</v>
      </c>
      <c r="B27" s="17" t="s">
        <v>88</v>
      </c>
      <c r="C27" s="18" t="s">
        <v>23</v>
      </c>
      <c r="D27" s="17">
        <v>45</v>
      </c>
      <c r="E27" s="17">
        <v>30</v>
      </c>
      <c r="F27" s="16" t="s">
        <v>35</v>
      </c>
      <c r="G27" s="16" t="s">
        <v>199</v>
      </c>
      <c r="H27" s="20"/>
      <c r="I27" s="20"/>
      <c r="J27" s="20"/>
    </row>
    <row r="28" spans="1:10" s="19" customFormat="1" ht="17.25" customHeight="1" x14ac:dyDescent="0.25">
      <c r="A28" s="15">
        <v>25</v>
      </c>
      <c r="B28" s="17" t="s">
        <v>89</v>
      </c>
      <c r="C28" s="21" t="s">
        <v>160</v>
      </c>
      <c r="D28" s="17">
        <v>45</v>
      </c>
      <c r="E28" s="17">
        <v>30</v>
      </c>
      <c r="F28" s="16" t="s">
        <v>159</v>
      </c>
      <c r="G28" s="16"/>
      <c r="H28" s="20"/>
      <c r="I28" s="20"/>
      <c r="J28" s="20"/>
    </row>
    <row r="29" spans="1:10" s="19" customFormat="1" ht="17.25" customHeight="1" x14ac:dyDescent="0.25">
      <c r="A29" s="15">
        <v>26</v>
      </c>
      <c r="B29" s="17" t="s">
        <v>90</v>
      </c>
      <c r="C29" s="21" t="s">
        <v>91</v>
      </c>
      <c r="D29" s="17">
        <v>45</v>
      </c>
      <c r="E29" s="17">
        <v>30</v>
      </c>
      <c r="F29" s="16" t="s">
        <v>159</v>
      </c>
      <c r="G29" s="16" t="s">
        <v>194</v>
      </c>
      <c r="H29" s="20"/>
      <c r="I29" s="20"/>
      <c r="J29" s="20"/>
    </row>
    <row r="30" spans="1:10" s="19" customFormat="1" ht="17.25" customHeight="1" x14ac:dyDescent="0.25">
      <c r="A30" s="15">
        <v>27</v>
      </c>
      <c r="B30" s="17" t="s">
        <v>92</v>
      </c>
      <c r="C30" s="21" t="s">
        <v>93</v>
      </c>
      <c r="D30" s="17">
        <v>45</v>
      </c>
      <c r="E30" s="17">
        <v>30</v>
      </c>
      <c r="F30" s="16" t="s">
        <v>159</v>
      </c>
      <c r="G30" s="16" t="s">
        <v>236</v>
      </c>
      <c r="H30" s="20"/>
      <c r="I30" s="20"/>
      <c r="J30" s="20"/>
    </row>
    <row r="31" spans="1:10" s="19" customFormat="1" ht="17.25" customHeight="1" x14ac:dyDescent="0.25">
      <c r="A31" s="15">
        <v>28</v>
      </c>
      <c r="B31" s="17" t="s">
        <v>94</v>
      </c>
      <c r="C31" s="21" t="s">
        <v>95</v>
      </c>
      <c r="D31" s="17">
        <v>45</v>
      </c>
      <c r="E31" s="17">
        <v>30</v>
      </c>
      <c r="F31" s="16" t="s">
        <v>161</v>
      </c>
      <c r="G31" s="16" t="s">
        <v>236</v>
      </c>
      <c r="H31" s="20"/>
      <c r="I31" s="20"/>
      <c r="J31" s="20"/>
    </row>
    <row r="32" spans="1:10" s="19" customFormat="1" ht="17.25" customHeight="1" x14ac:dyDescent="0.25">
      <c r="A32" s="15">
        <v>29</v>
      </c>
      <c r="B32" s="17" t="s">
        <v>96</v>
      </c>
      <c r="C32" s="21" t="s">
        <v>97</v>
      </c>
      <c r="D32" s="17">
        <v>45</v>
      </c>
      <c r="E32" s="17">
        <v>30</v>
      </c>
      <c r="F32" s="16" t="s">
        <v>161</v>
      </c>
      <c r="G32" s="16" t="s">
        <v>236</v>
      </c>
      <c r="H32" s="20"/>
      <c r="I32" s="20"/>
      <c r="J32" s="20"/>
    </row>
    <row r="33" spans="1:15" s="19" customFormat="1" ht="17.25" customHeight="1" x14ac:dyDescent="0.25">
      <c r="A33" s="15">
        <v>30</v>
      </c>
      <c r="B33" s="17" t="s">
        <v>98</v>
      </c>
      <c r="C33" s="21" t="s">
        <v>99</v>
      </c>
      <c r="D33" s="17">
        <v>45</v>
      </c>
      <c r="E33" s="17">
        <v>30</v>
      </c>
      <c r="F33" s="16" t="s">
        <v>162</v>
      </c>
      <c r="G33" s="16" t="s">
        <v>236</v>
      </c>
      <c r="H33" s="20"/>
      <c r="I33" s="20"/>
      <c r="J33" s="20"/>
      <c r="O33" s="20"/>
    </row>
    <row r="34" spans="1:15" s="19" customFormat="1" ht="17.25" customHeight="1" x14ac:dyDescent="0.25">
      <c r="A34" s="15">
        <v>31</v>
      </c>
      <c r="B34" s="17" t="s">
        <v>100</v>
      </c>
      <c r="C34" s="21" t="s">
        <v>101</v>
      </c>
      <c r="D34" s="17">
        <v>45</v>
      </c>
      <c r="E34" s="17">
        <v>30</v>
      </c>
      <c r="F34" s="16" t="s">
        <v>162</v>
      </c>
      <c r="G34" s="16" t="s">
        <v>236</v>
      </c>
      <c r="H34" s="20"/>
      <c r="I34" s="20"/>
      <c r="J34" s="20"/>
    </row>
    <row r="35" spans="1:15" ht="17.25" customHeight="1" x14ac:dyDescent="0.25">
      <c r="A35" s="15">
        <v>32</v>
      </c>
      <c r="B35" s="17" t="s">
        <v>102</v>
      </c>
      <c r="C35" s="14" t="s">
        <v>103</v>
      </c>
      <c r="D35" s="12">
        <v>45</v>
      </c>
      <c r="E35" s="12">
        <v>30</v>
      </c>
      <c r="F35" s="1" t="s">
        <v>163</v>
      </c>
      <c r="G35" s="1" t="s">
        <v>194</v>
      </c>
    </row>
    <row r="36" spans="1:15" ht="17.25" customHeight="1" x14ac:dyDescent="0.25">
      <c r="A36" s="15">
        <v>33</v>
      </c>
      <c r="B36" s="17" t="s">
        <v>104</v>
      </c>
      <c r="C36" s="14" t="s">
        <v>105</v>
      </c>
      <c r="D36" s="12">
        <v>45</v>
      </c>
      <c r="E36" s="12">
        <v>30</v>
      </c>
      <c r="F36" s="1" t="s">
        <v>163</v>
      </c>
      <c r="G36" s="1" t="s">
        <v>194</v>
      </c>
      <c r="H36" s="11"/>
      <c r="I36" s="11"/>
      <c r="J36" s="11"/>
    </row>
    <row r="37" spans="1:15" ht="17.25" customHeight="1" x14ac:dyDescent="0.25">
      <c r="A37" s="15">
        <v>34</v>
      </c>
      <c r="B37" s="17" t="s">
        <v>106</v>
      </c>
      <c r="C37" s="13" t="s">
        <v>107</v>
      </c>
      <c r="D37" s="12">
        <v>45</v>
      </c>
      <c r="E37" s="12">
        <v>30</v>
      </c>
      <c r="F37" s="1" t="s">
        <v>163</v>
      </c>
      <c r="G37" s="1" t="s">
        <v>199</v>
      </c>
      <c r="H37" s="11"/>
      <c r="I37" s="11"/>
      <c r="J37" s="11"/>
    </row>
    <row r="38" spans="1:15" ht="17.25" customHeight="1" x14ac:dyDescent="0.25">
      <c r="A38" s="15">
        <v>35</v>
      </c>
      <c r="B38" s="17" t="s">
        <v>108</v>
      </c>
      <c r="C38" s="13" t="s">
        <v>109</v>
      </c>
      <c r="D38" s="12">
        <v>45</v>
      </c>
      <c r="E38" s="12">
        <v>30</v>
      </c>
      <c r="F38" s="1" t="s">
        <v>163</v>
      </c>
      <c r="G38" s="1" t="s">
        <v>199</v>
      </c>
      <c r="H38" s="11"/>
      <c r="I38" s="11"/>
      <c r="J38" s="11"/>
    </row>
    <row r="39" spans="1:15" ht="17.25" customHeight="1" x14ac:dyDescent="0.25">
      <c r="A39" s="15">
        <v>36</v>
      </c>
      <c r="B39" s="17" t="s">
        <v>110</v>
      </c>
      <c r="C39" s="13" t="s">
        <v>111</v>
      </c>
      <c r="D39" s="12">
        <v>45</v>
      </c>
      <c r="E39" s="12">
        <v>30</v>
      </c>
      <c r="F39" s="1" t="s">
        <v>163</v>
      </c>
      <c r="G39" s="1" t="s">
        <v>199</v>
      </c>
      <c r="H39" s="11"/>
      <c r="I39" s="11"/>
      <c r="J39" s="11"/>
    </row>
    <row r="40" spans="1:15" ht="17.25" customHeight="1" x14ac:dyDescent="0.25">
      <c r="A40" s="15">
        <v>37</v>
      </c>
      <c r="B40" s="17" t="s">
        <v>112</v>
      </c>
      <c r="C40" s="13" t="s">
        <v>113</v>
      </c>
      <c r="D40" s="12">
        <v>45</v>
      </c>
      <c r="E40" s="12">
        <v>30</v>
      </c>
      <c r="F40" s="1" t="s">
        <v>163</v>
      </c>
      <c r="G40" s="1" t="s">
        <v>199</v>
      </c>
      <c r="H40" s="11"/>
      <c r="I40" s="11"/>
      <c r="J40" s="11"/>
    </row>
    <row r="41" spans="1:15" ht="17.25" customHeight="1" x14ac:dyDescent="0.25">
      <c r="A41" s="15">
        <v>38</v>
      </c>
      <c r="B41" s="17" t="s">
        <v>114</v>
      </c>
      <c r="C41" s="13" t="s">
        <v>164</v>
      </c>
      <c r="D41" s="12">
        <v>45</v>
      </c>
      <c r="E41" s="12">
        <v>30</v>
      </c>
      <c r="F41" s="1" t="s">
        <v>163</v>
      </c>
      <c r="G41" s="1" t="s">
        <v>237</v>
      </c>
      <c r="H41" s="11"/>
      <c r="I41" s="11"/>
      <c r="J41" s="11"/>
    </row>
    <row r="42" spans="1:15" ht="17.25" customHeight="1" x14ac:dyDescent="0.25">
      <c r="A42" s="15">
        <v>39</v>
      </c>
      <c r="B42" s="17" t="s">
        <v>115</v>
      </c>
      <c r="C42" s="13" t="s">
        <v>116</v>
      </c>
      <c r="D42" s="12">
        <v>45</v>
      </c>
      <c r="E42" s="12">
        <v>30</v>
      </c>
      <c r="F42" s="1" t="s">
        <v>163</v>
      </c>
      <c r="G42" s="1"/>
      <c r="H42" s="11"/>
      <c r="I42" s="11"/>
      <c r="J42" s="11"/>
    </row>
    <row r="43" spans="1:15" ht="17.25" customHeight="1" x14ac:dyDescent="0.25">
      <c r="A43" s="15">
        <v>40</v>
      </c>
      <c r="B43" s="17" t="s">
        <v>117</v>
      </c>
      <c r="C43" s="13" t="s">
        <v>118</v>
      </c>
      <c r="D43" s="12">
        <v>45</v>
      </c>
      <c r="E43" s="12">
        <v>30</v>
      </c>
      <c r="F43" s="1" t="s">
        <v>163</v>
      </c>
      <c r="G43" s="1"/>
      <c r="H43" s="11"/>
      <c r="I43" s="11"/>
      <c r="J43" s="11"/>
    </row>
    <row r="44" spans="1:15" ht="17.25" customHeight="1" x14ac:dyDescent="0.25">
      <c r="A44" s="15">
        <v>41</v>
      </c>
      <c r="B44" s="17" t="s">
        <v>119</v>
      </c>
      <c r="C44" s="13" t="s">
        <v>120</v>
      </c>
      <c r="D44" s="12">
        <v>45</v>
      </c>
      <c r="E44" s="12">
        <v>30</v>
      </c>
      <c r="F44" s="1" t="s">
        <v>163</v>
      </c>
      <c r="G44" s="1" t="s">
        <v>236</v>
      </c>
      <c r="H44" s="11"/>
      <c r="I44" s="11"/>
      <c r="J44" s="11"/>
    </row>
    <row r="45" spans="1:15" ht="17.25" customHeight="1" x14ac:dyDescent="0.25">
      <c r="A45" s="15">
        <v>42</v>
      </c>
      <c r="B45" s="17" t="s">
        <v>121</v>
      </c>
      <c r="C45" s="13" t="s">
        <v>122</v>
      </c>
      <c r="D45" s="12">
        <v>45</v>
      </c>
      <c r="E45" s="12">
        <v>30</v>
      </c>
      <c r="F45" s="1" t="s">
        <v>163</v>
      </c>
      <c r="G45" s="1" t="s">
        <v>236</v>
      </c>
      <c r="H45" s="11"/>
      <c r="I45" s="11"/>
      <c r="J45" s="11"/>
    </row>
    <row r="46" spans="1:15" ht="17.25" customHeight="1" x14ac:dyDescent="0.25">
      <c r="A46" s="15">
        <v>43</v>
      </c>
      <c r="B46" s="17" t="s">
        <v>123</v>
      </c>
      <c r="C46" s="13" t="s">
        <v>124</v>
      </c>
      <c r="D46" s="12">
        <v>45</v>
      </c>
      <c r="E46" s="12">
        <v>30</v>
      </c>
      <c r="F46" s="1" t="s">
        <v>163</v>
      </c>
      <c r="G46" s="1" t="s">
        <v>236</v>
      </c>
      <c r="H46" s="11"/>
      <c r="I46" s="11"/>
      <c r="J46" s="11"/>
    </row>
    <row r="47" spans="1:15" ht="17.25" customHeight="1" x14ac:dyDescent="0.25">
      <c r="A47" s="15">
        <v>44</v>
      </c>
      <c r="B47" s="17" t="s">
        <v>125</v>
      </c>
      <c r="C47" s="13" t="s">
        <v>126</v>
      </c>
      <c r="D47" s="12">
        <v>45</v>
      </c>
      <c r="E47" s="12">
        <v>30</v>
      </c>
      <c r="F47" s="1" t="s">
        <v>163</v>
      </c>
      <c r="G47" s="1" t="s">
        <v>199</v>
      </c>
      <c r="H47" s="11"/>
      <c r="I47" s="11"/>
      <c r="J47" s="11"/>
    </row>
  </sheetData>
  <mergeCells count="2">
    <mergeCell ref="A1:F1"/>
    <mergeCell ref="D2:E2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10"/>
  <sheetViews>
    <sheetView workbookViewId="0">
      <selection activeCell="B6" sqref="B6"/>
    </sheetView>
  </sheetViews>
  <sheetFormatPr defaultColWidth="9.109375" defaultRowHeight="21.75" customHeight="1" x14ac:dyDescent="0.25"/>
  <cols>
    <col min="1" max="1" width="5.88671875" style="2" customWidth="1"/>
    <col min="2" max="2" width="42.6640625" style="5" bestFit="1" customWidth="1"/>
    <col min="3" max="3" width="7.44140625" style="5" customWidth="1"/>
    <col min="4" max="4" width="20.109375" style="5" customWidth="1"/>
    <col min="5" max="16384" width="9.109375" style="2"/>
  </cols>
  <sheetData>
    <row r="1" spans="1:4" ht="36" customHeight="1" x14ac:dyDescent="0.25">
      <c r="A1" s="135" t="s">
        <v>39</v>
      </c>
      <c r="B1" s="135"/>
      <c r="C1" s="135"/>
      <c r="D1" s="135"/>
    </row>
    <row r="2" spans="1:4" ht="14.25" customHeight="1" x14ac:dyDescent="0.25">
      <c r="B2" s="2"/>
      <c r="D2" s="2"/>
    </row>
    <row r="3" spans="1:4" ht="25.5" customHeight="1" x14ac:dyDescent="0.25">
      <c r="A3" s="4" t="s">
        <v>40</v>
      </c>
      <c r="B3" s="4" t="s">
        <v>28</v>
      </c>
      <c r="C3" s="4" t="s">
        <v>38</v>
      </c>
      <c r="D3" s="4" t="s">
        <v>37</v>
      </c>
    </row>
    <row r="4" spans="1:4" ht="21.75" customHeight="1" x14ac:dyDescent="0.25">
      <c r="A4" s="6">
        <v>1</v>
      </c>
      <c r="B4" s="22" t="s">
        <v>34</v>
      </c>
      <c r="C4" s="23">
        <v>1</v>
      </c>
      <c r="D4" s="22" t="s">
        <v>41</v>
      </c>
    </row>
    <row r="5" spans="1:4" ht="21.75" customHeight="1" x14ac:dyDescent="0.25">
      <c r="A5" s="6">
        <v>2</v>
      </c>
      <c r="B5" s="16" t="s">
        <v>36</v>
      </c>
      <c r="C5" s="15">
        <v>2</v>
      </c>
      <c r="D5" s="16" t="s">
        <v>43</v>
      </c>
    </row>
    <row r="6" spans="1:4" ht="21.75" customHeight="1" x14ac:dyDescent="0.25">
      <c r="A6" s="6">
        <v>3</v>
      </c>
      <c r="B6" s="16" t="s">
        <v>35</v>
      </c>
      <c r="C6" s="15">
        <v>2</v>
      </c>
      <c r="D6" s="16" t="s">
        <v>43</v>
      </c>
    </row>
    <row r="7" spans="1:4" ht="21.75" customHeight="1" x14ac:dyDescent="0.25">
      <c r="A7" s="6">
        <v>4</v>
      </c>
      <c r="B7" s="16" t="s">
        <v>159</v>
      </c>
      <c r="C7" s="15">
        <v>2</v>
      </c>
      <c r="D7" s="16" t="s">
        <v>43</v>
      </c>
    </row>
    <row r="8" spans="1:4" ht="21.75" customHeight="1" x14ac:dyDescent="0.25">
      <c r="A8" s="6">
        <v>5</v>
      </c>
      <c r="B8" s="7" t="s">
        <v>163</v>
      </c>
      <c r="C8" s="24">
        <v>3</v>
      </c>
      <c r="D8" s="7" t="s">
        <v>42</v>
      </c>
    </row>
    <row r="9" spans="1:4" ht="21.75" customHeight="1" x14ac:dyDescent="0.25">
      <c r="A9" s="6">
        <v>6</v>
      </c>
      <c r="B9" s="25" t="s">
        <v>161</v>
      </c>
      <c r="C9" s="24">
        <v>3</v>
      </c>
      <c r="D9" s="7" t="s">
        <v>42</v>
      </c>
    </row>
    <row r="10" spans="1:4" ht="21.75" customHeight="1" x14ac:dyDescent="0.25">
      <c r="A10" s="6">
        <v>7</v>
      </c>
      <c r="B10" s="25" t="s">
        <v>162</v>
      </c>
      <c r="C10" s="24">
        <v>3</v>
      </c>
      <c r="D10" s="7" t="s">
        <v>42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activeCell="C9" sqref="C9"/>
    </sheetView>
  </sheetViews>
  <sheetFormatPr defaultColWidth="9.109375" defaultRowHeight="21.75" customHeight="1" x14ac:dyDescent="0.25"/>
  <cols>
    <col min="1" max="1" width="10.5546875" style="48" customWidth="1"/>
    <col min="2" max="2" width="11.33203125" style="48" customWidth="1"/>
    <col min="3" max="16384" width="9.109375" style="48"/>
  </cols>
  <sheetData>
    <row r="1" spans="1:2" ht="21.75" customHeight="1" x14ac:dyDescent="0.25">
      <c r="A1" s="47" t="s">
        <v>176</v>
      </c>
      <c r="B1" s="47" t="s">
        <v>200</v>
      </c>
    </row>
    <row r="2" spans="1:2" ht="21.75" customHeight="1" x14ac:dyDescent="0.25">
      <c r="A2" s="47" t="s">
        <v>177</v>
      </c>
      <c r="B2" s="48">
        <v>1</v>
      </c>
    </row>
    <row r="3" spans="1:2" ht="21.75" customHeight="1" x14ac:dyDescent="0.25">
      <c r="A3" s="47" t="s">
        <v>178</v>
      </c>
      <c r="B3" s="49" t="s">
        <v>234</v>
      </c>
    </row>
    <row r="4" spans="1:2" ht="21.75" customHeight="1" x14ac:dyDescent="0.25">
      <c r="A4" s="47" t="s">
        <v>179</v>
      </c>
      <c r="B4" s="57" t="str">
        <f>TEXT(B3+15*7-1, "dd/mm/yyyy")</f>
        <v>27/12/2020</v>
      </c>
    </row>
    <row r="5" spans="1:2" ht="21.75" customHeight="1" x14ac:dyDescent="0.25">
      <c r="A5" s="47" t="s">
        <v>180</v>
      </c>
      <c r="B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Lớp Hủy</vt:lpstr>
      <vt:lpstr>TKB all</vt:lpstr>
      <vt:lpstr>Lich hoc</vt:lpstr>
      <vt:lpstr>Trả nợ</vt:lpstr>
      <vt:lpstr>CD2018-1</vt:lpstr>
      <vt:lpstr>CD2018-2</vt:lpstr>
      <vt:lpstr>CD_DSGV</vt:lpstr>
      <vt:lpstr>CD_DSHP</vt:lpstr>
      <vt:lpstr>CD_LoaiHP</vt:lpstr>
      <vt:lpstr>CD_DMHK</vt:lpstr>
      <vt:lpstr>CD_DSGV!Criteria</vt:lpstr>
      <vt:lpstr>CD_DSHP!Criteria</vt:lpstr>
      <vt:lpstr>CD_DSHP!Extract</vt:lpstr>
      <vt:lpstr>'Lich hoc'!Print_Area</vt:lpstr>
      <vt:lpstr>'TKB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ltthao</dc:creator>
  <cp:lastModifiedBy>nkdung</cp:lastModifiedBy>
  <cp:lastPrinted>2020-08-26T02:40:15Z</cp:lastPrinted>
  <dcterms:created xsi:type="dcterms:W3CDTF">2010-07-20T07:44:22Z</dcterms:created>
  <dcterms:modified xsi:type="dcterms:W3CDTF">2020-10-13T08:24:37Z</dcterms:modified>
</cp:coreProperties>
</file>